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INNER\Desktop\"/>
    </mc:Choice>
  </mc:AlternateContent>
  <xr:revisionPtr revIDLastSave="0" documentId="13_ncr:1_{89F923D4-0C85-4420-85CC-96A8764590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ne finansowe" sheetId="1" r:id="rId1"/>
    <sheet name="Dane operacyj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2" l="1"/>
  <c r="B16" i="2" l="1"/>
  <c r="B10" i="2" l="1"/>
  <c r="C16" i="2" l="1"/>
</calcChain>
</file>

<file path=xl/sharedStrings.xml><?xml version="1.0" encoding="utf-8"?>
<sst xmlns="http://schemas.openxmlformats.org/spreadsheetml/2006/main" count="117" uniqueCount="89">
  <si>
    <t>EBIT</t>
  </si>
  <si>
    <t>EBITDA</t>
  </si>
  <si>
    <t>1Q 2015</t>
  </si>
  <si>
    <t>2Q 2015</t>
  </si>
  <si>
    <t>3Q 2015</t>
  </si>
  <si>
    <t>4Q 2015</t>
  </si>
  <si>
    <t>1Q 2016</t>
  </si>
  <si>
    <t>2Q 2016</t>
  </si>
  <si>
    <t>2Q 2014</t>
  </si>
  <si>
    <t>3Q 2014</t>
  </si>
  <si>
    <t>4Q 2014</t>
  </si>
  <si>
    <t>3Q 2016</t>
  </si>
  <si>
    <t>1Q 2014</t>
  </si>
  <si>
    <t>4Q 2013</t>
  </si>
  <si>
    <t>3Q 2013</t>
  </si>
  <si>
    <t>1Q 2013</t>
  </si>
  <si>
    <t>2Q 2013</t>
  </si>
  <si>
    <t>4Q 2016</t>
  </si>
  <si>
    <t>1Q 2017</t>
  </si>
  <si>
    <t>Sprzedaż produktów z przerobu opon</t>
  </si>
  <si>
    <t>Wykonanie usługi odzysku i recyklingu opon</t>
  </si>
  <si>
    <t>Prowadzenie zbiórki opon na zlecenie</t>
  </si>
  <si>
    <t>Usługi transportowe</t>
  </si>
  <si>
    <t>Sprzedaż towarów i materiałów</t>
  </si>
  <si>
    <t>Zmiana stanu produktów</t>
  </si>
  <si>
    <t>Pozostała sprzedaż</t>
  </si>
  <si>
    <t>SUMA</t>
  </si>
  <si>
    <t>Granulat gumowy do współspalania (paliwo alternatywne) - tzw. chips</t>
  </si>
  <si>
    <t xml:space="preserve">Czysty granulat gumowy SBR pozbawiony zanieczyszczeń </t>
  </si>
  <si>
    <t>Złom stalowy</t>
  </si>
  <si>
    <t>2Q 2017</t>
  </si>
  <si>
    <t>Przychody ze sprzedaży</t>
  </si>
  <si>
    <t>Amortyzacja</t>
  </si>
  <si>
    <t>Zysk brutto</t>
  </si>
  <si>
    <t>Zysk netto</t>
  </si>
  <si>
    <t>Środki pieniężne</t>
  </si>
  <si>
    <t>Aktywa ogółem</t>
  </si>
  <si>
    <t>Dług netto</t>
  </si>
  <si>
    <t>WYBRANE POZYCJE RACHUNKU ZYSKÓW I STRAT</t>
  </si>
  <si>
    <t>WYBRANE POZYCJE BILANSU:</t>
  </si>
  <si>
    <t>[dane w tys. zł]</t>
  </si>
  <si>
    <t xml:space="preserve">Zysk na sprzedaży </t>
  </si>
  <si>
    <t>Łączne zobowiązania i rezerwy na zobowiązania</t>
  </si>
  <si>
    <t>Inne długoterminowe</t>
  </si>
  <si>
    <t>STRUKTURA SPRZEDAŻY PRODUKTÓW Z PRZEROBU OPON (W TONACH)</t>
  </si>
  <si>
    <t>STRUKTURA SPRZEDAŻY PRODUKTÓW I USŁUG (W TYS. ZŁ)</t>
  </si>
  <si>
    <t>SUMA 2015</t>
  </si>
  <si>
    <t>SUMA 2016</t>
  </si>
  <si>
    <t>RZiS SUMA 2013 / Bilans na 31.12.2013</t>
  </si>
  <si>
    <t>RZiS SUMA 2014 / Bilans na 31.12.2014</t>
  </si>
  <si>
    <t>RZiS SUMA 2015 / Bilans na 31.12.2015</t>
  </si>
  <si>
    <t>RZiS SUMA 2016 / Bilans na 31.12.2016</t>
  </si>
  <si>
    <t>Suma - zadłużenie odsetkowe długoterminowe</t>
  </si>
  <si>
    <t>kredyty i pożyczki krótkoterminowe</t>
  </si>
  <si>
    <t>Inne krótkoterminowe</t>
  </si>
  <si>
    <t>Suma -  zadłużenie odsetkowe krótkoterminowe</t>
  </si>
  <si>
    <t>Łączne zadłużenie odsetkowe dlugo- i krótkoterminowe</t>
  </si>
  <si>
    <t>Kredyty i pożyczki długoterminowe</t>
  </si>
  <si>
    <t>3Q 2017</t>
  </si>
  <si>
    <t>Inne zobowiązania finansowe długoterminowe</t>
  </si>
  <si>
    <t>Inne zobowiązania finansowe krotkoterminowe</t>
  </si>
  <si>
    <t>4Q 2017</t>
  </si>
  <si>
    <t>RZiS SUMA 2017 / Bilans na 31.12.2017</t>
  </si>
  <si>
    <t>SUMA 2017</t>
  </si>
  <si>
    <t>1Q 2018</t>
  </si>
  <si>
    <t>2Q 2018</t>
  </si>
  <si>
    <t>3Q 2018</t>
  </si>
  <si>
    <t>4Q 2018</t>
  </si>
  <si>
    <t>RZiS SUMA 2018 / Bilans na 31.12.2018</t>
  </si>
  <si>
    <t>SUMA 2018</t>
  </si>
  <si>
    <t>1Q 2019</t>
  </si>
  <si>
    <t>2Q 2019</t>
  </si>
  <si>
    <t>3Q 2019</t>
  </si>
  <si>
    <t>4Q 2019</t>
  </si>
  <si>
    <t>SUMA 2019</t>
  </si>
  <si>
    <t>1Q 2020</t>
  </si>
  <si>
    <t>RZiS SUMA 2019 / Bilans na 31.12.2019</t>
  </si>
  <si>
    <t>2Q 2020</t>
  </si>
  <si>
    <t>3Q 2020</t>
  </si>
  <si>
    <t>4Q 2020</t>
  </si>
  <si>
    <t>RZiS SUMA 2020 / Bilans na 31.12.2020</t>
  </si>
  <si>
    <t>SUMA 2020</t>
  </si>
  <si>
    <t>1Q 2021</t>
  </si>
  <si>
    <t>2Q 2021</t>
  </si>
  <si>
    <t>51 178*</t>
  </si>
  <si>
    <t>49 078*</t>
  </si>
  <si>
    <t>3Q 2021</t>
  </si>
  <si>
    <t>Kapitał własny</t>
  </si>
  <si>
    <t>44 468*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</si>
</sst>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\ _z_ł_-;\-* #,##0.0\ _z_ł_-;_-* &quot;-&quot;??\ _z_ł_-;_-@_-"/>
    <numFmt numFmtId="168" formatCode="_-* #,##0.0\ _z_ł_-;\-* #,##0.0\ _z_ł_-;_-* &quot;-&quot;?\ _z_ł_-;_-@_-"/>
    <numFmt numFmtId="169" formatCode="0.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262626"/>
      <name val="Calibri"/>
      <family val="2"/>
      <charset val="238"/>
      <scheme val="minor"/>
    </font>
    <font>
      <sz val="11"/>
      <color rgb="FF262626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</cellStyleXfs>
  <cellXfs count="286">
    <xf numFmtId="0" fontId="0" fillId="0" borderId="0" xfId="0"/>
    <xf numFmtId="166" fontId="7" fillId="2" borderId="2" xfId="1" applyNumberFormat="1" applyFont="1" applyFill="1" applyBorder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6" fontId="8" fillId="2" borderId="1" xfId="1" applyNumberFormat="1" applyFont="1" applyFill="1" applyBorder="1" applyAlignment="1">
      <alignment horizontal="center"/>
    </xf>
    <xf numFmtId="166" fontId="0" fillId="2" borderId="1" xfId="1" applyNumberFormat="1" applyFont="1" applyFill="1" applyBorder="1" applyAlignment="1">
      <alignment horizontal="center"/>
    </xf>
    <xf numFmtId="166" fontId="3" fillId="2" borderId="0" xfId="1" applyNumberFormat="1" applyFont="1" applyFill="1" applyBorder="1" applyAlignment="1">
      <alignment horizontal="center"/>
    </xf>
    <xf numFmtId="166" fontId="7" fillId="2" borderId="1" xfId="1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166" fontId="8" fillId="2" borderId="0" xfId="1" applyNumberFormat="1" applyFont="1" applyFill="1" applyBorder="1" applyAlignment="1">
      <alignment horizontal="center"/>
    </xf>
    <xf numFmtId="166" fontId="0" fillId="2" borderId="0" xfId="1" applyNumberFormat="1" applyFont="1" applyFill="1" applyBorder="1" applyAlignment="1">
      <alignment horizontal="center"/>
    </xf>
    <xf numFmtId="0" fontId="0" fillId="2" borderId="0" xfId="0" applyFill="1"/>
    <xf numFmtId="164" fontId="0" fillId="2" borderId="0" xfId="1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2" fillId="2" borderId="0" xfId="0" applyFont="1" applyFill="1"/>
    <xf numFmtId="164" fontId="2" fillId="2" borderId="0" xfId="1" applyFont="1" applyFill="1"/>
    <xf numFmtId="0" fontId="5" fillId="2" borderId="0" xfId="0" applyFont="1" applyFill="1"/>
    <xf numFmtId="166" fontId="8" fillId="2" borderId="0" xfId="1" applyNumberFormat="1" applyFont="1" applyFill="1"/>
    <xf numFmtId="165" fontId="6" fillId="2" borderId="0" xfId="2" applyNumberFormat="1" applyFont="1" applyFill="1"/>
    <xf numFmtId="166" fontId="1" fillId="2" borderId="0" xfId="1" applyNumberFormat="1" applyFont="1" applyFill="1" applyBorder="1" applyAlignment="1">
      <alignment horizontal="center"/>
    </xf>
    <xf numFmtId="166" fontId="7" fillId="2" borderId="0" xfId="1" applyNumberFormat="1" applyFont="1" applyFill="1" applyBorder="1"/>
    <xf numFmtId="0" fontId="4" fillId="2" borderId="0" xfId="0" applyFont="1" applyFill="1"/>
    <xf numFmtId="0" fontId="0" fillId="2" borderId="0" xfId="0" applyFill="1" applyBorder="1"/>
    <xf numFmtId="166" fontId="2" fillId="2" borderId="0" xfId="0" applyNumberFormat="1" applyFont="1" applyFill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6" fontId="2" fillId="2" borderId="0" xfId="1" applyNumberFormat="1" applyFont="1" applyFill="1" applyBorder="1" applyAlignment="1">
      <alignment horizontal="center"/>
    </xf>
    <xf numFmtId="167" fontId="0" fillId="2" borderId="0" xfId="0" applyNumberFormat="1" applyFill="1"/>
    <xf numFmtId="2" fontId="0" fillId="2" borderId="0" xfId="0" applyNumberFormat="1" applyFill="1"/>
    <xf numFmtId="166" fontId="12" fillId="2" borderId="0" xfId="1" applyNumberFormat="1" applyFont="1" applyFill="1" applyBorder="1" applyAlignment="1">
      <alignment horizontal="center"/>
    </xf>
    <xf numFmtId="165" fontId="12" fillId="2" borderId="0" xfId="2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164" fontId="3" fillId="2" borderId="6" xfId="1" applyNumberFormat="1" applyFont="1" applyFill="1" applyBorder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4" fontId="3" fillId="2" borderId="3" xfId="1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6" fontId="9" fillId="2" borderId="0" xfId="0" applyNumberFormat="1" applyFont="1" applyFill="1" applyBorder="1" applyAlignment="1">
      <alignment horizontal="center"/>
    </xf>
    <xf numFmtId="166" fontId="7" fillId="2" borderId="2" xfId="1" applyNumberFormat="1" applyFont="1" applyFill="1" applyBorder="1"/>
    <xf numFmtId="166" fontId="8" fillId="2" borderId="2" xfId="1" applyNumberFormat="1" applyFont="1" applyFill="1" applyBorder="1" applyAlignment="1">
      <alignment horizontal="center"/>
    </xf>
    <xf numFmtId="166" fontId="3" fillId="2" borderId="2" xfId="1" applyNumberFormat="1" applyFont="1" applyFill="1" applyBorder="1" applyAlignment="1">
      <alignment horizontal="center"/>
    </xf>
    <xf numFmtId="166" fontId="0" fillId="2" borderId="2" xfId="1" applyNumberFormat="1" applyFont="1" applyFill="1" applyBorder="1" applyAlignment="1">
      <alignment horizontal="center"/>
    </xf>
    <xf numFmtId="166" fontId="0" fillId="2" borderId="0" xfId="0" applyNumberFormat="1" applyFill="1" applyBorder="1"/>
    <xf numFmtId="166" fontId="12" fillId="2" borderId="2" xfId="1" applyNumberFormat="1" applyFont="1" applyFill="1" applyBorder="1" applyAlignment="1">
      <alignment horizontal="center"/>
    </xf>
    <xf numFmtId="165" fontId="12" fillId="2" borderId="2" xfId="2" applyNumberFormat="1" applyFont="1" applyFill="1" applyBorder="1" applyAlignment="1">
      <alignment horizontal="center"/>
    </xf>
    <xf numFmtId="166" fontId="8" fillId="2" borderId="8" xfId="1" applyNumberFormat="1" applyFont="1" applyFill="1" applyBorder="1" applyAlignment="1">
      <alignment horizontal="center"/>
    </xf>
    <xf numFmtId="166" fontId="8" fillId="2" borderId="9" xfId="1" applyNumberFormat="1" applyFont="1" applyFill="1" applyBorder="1" applyAlignment="1">
      <alignment horizontal="center"/>
    </xf>
    <xf numFmtId="166" fontId="8" fillId="2" borderId="7" xfId="1" applyNumberFormat="1" applyFont="1" applyFill="1" applyBorder="1" applyAlignment="1">
      <alignment horizontal="center"/>
    </xf>
    <xf numFmtId="166" fontId="12" fillId="2" borderId="7" xfId="1" applyNumberFormat="1" applyFont="1" applyFill="1" applyBorder="1" applyAlignment="1">
      <alignment horizontal="center"/>
    </xf>
    <xf numFmtId="166" fontId="12" fillId="2" borderId="9" xfId="1" applyNumberFormat="1" applyFont="1" applyFill="1" applyBorder="1" applyAlignment="1">
      <alignment horizontal="center"/>
    </xf>
    <xf numFmtId="166" fontId="7" fillId="2" borderId="7" xfId="1" applyNumberFormat="1" applyFont="1" applyFill="1" applyBorder="1" applyAlignment="1">
      <alignment horizontal="center"/>
    </xf>
    <xf numFmtId="0" fontId="0" fillId="2" borderId="0" xfId="0" applyFont="1" applyFill="1"/>
    <xf numFmtId="166" fontId="7" fillId="2" borderId="9" xfId="1" applyNumberFormat="1" applyFont="1" applyFill="1" applyBorder="1" applyAlignment="1">
      <alignment horizontal="center"/>
    </xf>
    <xf numFmtId="0" fontId="14" fillId="2" borderId="0" xfId="0" applyFont="1" applyFill="1"/>
    <xf numFmtId="166" fontId="7" fillId="2" borderId="8" xfId="1" applyNumberFormat="1" applyFont="1" applyFill="1" applyBorder="1" applyAlignment="1">
      <alignment horizontal="center"/>
    </xf>
    <xf numFmtId="166" fontId="7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0" fontId="0" fillId="2" borderId="6" xfId="0" applyFill="1" applyBorder="1"/>
    <xf numFmtId="0" fontId="3" fillId="2" borderId="6" xfId="0" applyFont="1" applyFill="1" applyBorder="1"/>
    <xf numFmtId="0" fontId="12" fillId="2" borderId="6" xfId="0" applyFont="1" applyFill="1" applyBorder="1"/>
    <xf numFmtId="0" fontId="7" fillId="2" borderId="4" xfId="0" applyFont="1" applyFill="1" applyBorder="1"/>
    <xf numFmtId="0" fontId="8" fillId="2" borderId="6" xfId="0" applyFont="1" applyFill="1" applyBorder="1"/>
    <xf numFmtId="0" fontId="7" fillId="2" borderId="6" xfId="0" applyFont="1" applyFill="1" applyBorder="1"/>
    <xf numFmtId="0" fontId="12" fillId="2" borderId="10" xfId="0" applyFont="1" applyFill="1" applyBorder="1"/>
    <xf numFmtId="0" fontId="7" fillId="2" borderId="10" xfId="0" applyFont="1" applyFill="1" applyBorder="1"/>
    <xf numFmtId="166" fontId="8" fillId="2" borderId="6" xfId="0" applyNumberFormat="1" applyFont="1" applyFill="1" applyBorder="1" applyAlignment="1">
      <alignment horizontal="left"/>
    </xf>
    <xf numFmtId="0" fontId="0" fillId="2" borderId="4" xfId="0" applyFill="1" applyBorder="1"/>
    <xf numFmtId="0" fontId="3" fillId="2" borderId="10" xfId="0" applyFont="1" applyFill="1" applyBorder="1"/>
    <xf numFmtId="0" fontId="0" fillId="2" borderId="10" xfId="0" applyFill="1" applyBorder="1"/>
    <xf numFmtId="0" fontId="3" fillId="2" borderId="4" xfId="0" applyFont="1" applyFill="1" applyBorder="1"/>
    <xf numFmtId="164" fontId="3" fillId="2" borderId="0" xfId="1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2" fillId="2" borderId="4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0" fillId="2" borderId="0" xfId="0" applyFont="1" applyFill="1" applyBorder="1"/>
    <xf numFmtId="0" fontId="8" fillId="2" borderId="6" xfId="0" applyFont="1" applyFill="1" applyBorder="1" applyAlignment="1">
      <alignment horizontal="left" wrapText="1" indent="5" readingOrder="1"/>
    </xf>
    <xf numFmtId="3" fontId="8" fillId="2" borderId="0" xfId="0" applyNumberFormat="1" applyFont="1" applyFill="1" applyBorder="1" applyAlignment="1">
      <alignment horizontal="left" wrapText="1" indent="5" readingOrder="1"/>
    </xf>
    <xf numFmtId="166" fontId="8" fillId="2" borderId="0" xfId="1" applyNumberFormat="1" applyFont="1" applyFill="1" applyBorder="1" applyAlignment="1">
      <alignment horizontal="center" wrapText="1"/>
    </xf>
    <xf numFmtId="166" fontId="8" fillId="2" borderId="6" xfId="1" applyNumberFormat="1" applyFont="1" applyFill="1" applyBorder="1" applyAlignment="1">
      <alignment horizontal="center" wrapText="1"/>
    </xf>
    <xf numFmtId="166" fontId="8" fillId="2" borderId="7" xfId="1" applyNumberFormat="1" applyFont="1" applyFill="1" applyBorder="1" applyAlignment="1">
      <alignment horizontal="center" wrapText="1"/>
    </xf>
    <xf numFmtId="3" fontId="8" fillId="2" borderId="0" xfId="0" applyNumberFormat="1" applyFont="1" applyFill="1" applyBorder="1" applyAlignment="1">
      <alignment horizontal="center" wrapText="1"/>
    </xf>
    <xf numFmtId="3" fontId="8" fillId="2" borderId="6" xfId="0" applyNumberFormat="1" applyFont="1" applyFill="1" applyBorder="1" applyAlignment="1">
      <alignment horizontal="center" wrapText="1"/>
    </xf>
    <xf numFmtId="3" fontId="8" fillId="2" borderId="7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left" wrapText="1" indent="5" readingOrder="1"/>
    </xf>
    <xf numFmtId="0" fontId="8" fillId="2" borderId="0" xfId="0" applyFont="1" applyFill="1" applyBorder="1" applyAlignment="1">
      <alignment horizontal="center"/>
    </xf>
    <xf numFmtId="166" fontId="11" fillId="2" borderId="0" xfId="1" applyNumberFormat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left" wrapText="1" readingOrder="1"/>
    </xf>
    <xf numFmtId="3" fontId="7" fillId="2" borderId="1" xfId="0" applyNumberFormat="1" applyFont="1" applyFill="1" applyBorder="1" applyAlignment="1">
      <alignment horizontal="center" wrapText="1" readingOrder="1"/>
    </xf>
    <xf numFmtId="166" fontId="7" fillId="2" borderId="1" xfId="1" applyNumberFormat="1" applyFont="1" applyFill="1" applyBorder="1" applyAlignment="1">
      <alignment horizontal="center" wrapText="1"/>
    </xf>
    <xf numFmtId="166" fontId="7" fillId="2" borderId="4" xfId="1" applyNumberFormat="1" applyFont="1" applyFill="1" applyBorder="1" applyAlignment="1">
      <alignment horizontal="center" wrapText="1"/>
    </xf>
    <xf numFmtId="166" fontId="7" fillId="2" borderId="8" xfId="1" applyNumberFormat="1" applyFont="1" applyFill="1" applyBorder="1" applyAlignment="1">
      <alignment horizontal="center" wrapText="1"/>
    </xf>
    <xf numFmtId="3" fontId="7" fillId="2" borderId="1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8" xfId="0" applyNumberFormat="1" applyFont="1" applyFill="1" applyBorder="1" applyAlignment="1">
      <alignment horizontal="center" wrapText="1"/>
    </xf>
    <xf numFmtId="4" fontId="7" fillId="2" borderId="0" xfId="0" applyNumberFormat="1" applyFont="1" applyFill="1" applyBorder="1" applyAlignment="1">
      <alignment horizontal="left" wrapText="1" readingOrder="1"/>
    </xf>
    <xf numFmtId="166" fontId="7" fillId="2" borderId="0" xfId="1" applyNumberFormat="1" applyFont="1" applyFill="1" applyBorder="1" applyAlignment="1">
      <alignment horizontal="center" wrapText="1"/>
    </xf>
    <xf numFmtId="3" fontId="7" fillId="2" borderId="0" xfId="0" applyNumberFormat="1" applyFont="1" applyFill="1" applyBorder="1" applyAlignment="1">
      <alignment horizontal="center" wrapText="1"/>
    </xf>
    <xf numFmtId="4" fontId="7" fillId="2" borderId="0" xfId="0" applyNumberFormat="1" applyFont="1" applyFill="1" applyBorder="1"/>
    <xf numFmtId="0" fontId="8" fillId="2" borderId="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wrapText="1" indent="5" readingOrder="1"/>
    </xf>
    <xf numFmtId="3" fontId="8" fillId="2" borderId="1" xfId="0" applyNumberFormat="1" applyFont="1" applyFill="1" applyBorder="1" applyAlignment="1">
      <alignment horizontal="left" wrapText="1" indent="5" readingOrder="1"/>
    </xf>
    <xf numFmtId="166" fontId="8" fillId="2" borderId="1" xfId="1" applyNumberFormat="1" applyFont="1" applyFill="1" applyBorder="1" applyAlignment="1">
      <alignment horizontal="center" wrapText="1"/>
    </xf>
    <xf numFmtId="166" fontId="8" fillId="2" borderId="4" xfId="1" applyNumberFormat="1" applyFont="1" applyFill="1" applyBorder="1" applyAlignment="1">
      <alignment horizontal="center" wrapText="1"/>
    </xf>
    <xf numFmtId="166" fontId="8" fillId="2" borderId="8" xfId="1" applyNumberFormat="1" applyFont="1" applyFill="1" applyBorder="1" applyAlignment="1">
      <alignment horizontal="center" wrapText="1"/>
    </xf>
    <xf numFmtId="3" fontId="8" fillId="2" borderId="1" xfId="0" applyNumberFormat="1" applyFont="1" applyFill="1" applyBorder="1" applyAlignment="1">
      <alignment horizontal="center" wrapText="1"/>
    </xf>
    <xf numFmtId="3" fontId="8" fillId="2" borderId="4" xfId="0" applyNumberFormat="1" applyFont="1" applyFill="1" applyBorder="1" applyAlignment="1">
      <alignment horizontal="center" wrapText="1"/>
    </xf>
    <xf numFmtId="3" fontId="8" fillId="2" borderId="8" xfId="0" applyNumberFormat="1" applyFont="1" applyFill="1" applyBorder="1" applyAlignment="1">
      <alignment horizontal="center" wrapText="1"/>
    </xf>
    <xf numFmtId="3" fontId="8" fillId="2" borderId="0" xfId="0" applyNumberFormat="1" applyFont="1" applyFill="1" applyAlignment="1">
      <alignment horizontal="left" wrapText="1" indent="5" readingOrder="1"/>
    </xf>
    <xf numFmtId="166" fontId="8" fillId="2" borderId="0" xfId="1" applyNumberFormat="1" applyFont="1" applyFill="1" applyAlignment="1">
      <alignment horizontal="center" wrapText="1"/>
    </xf>
    <xf numFmtId="3" fontId="8" fillId="2" borderId="0" xfId="0" applyNumberFormat="1" applyFont="1" applyFill="1" applyAlignment="1">
      <alignment horizontal="center" wrapText="1"/>
    </xf>
    <xf numFmtId="166" fontId="8" fillId="2" borderId="0" xfId="1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2" borderId="0" xfId="0" applyNumberFormat="1" applyFont="1" applyFill="1"/>
    <xf numFmtId="9" fontId="0" fillId="2" borderId="0" xfId="2" applyFont="1" applyFill="1"/>
    <xf numFmtId="0" fontId="0" fillId="2" borderId="0" xfId="0" applyFill="1" applyAlignment="1">
      <alignment horizontal="center"/>
    </xf>
    <xf numFmtId="166" fontId="0" fillId="2" borderId="0" xfId="1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166" fontId="0" fillId="2" borderId="0" xfId="1" applyNumberFormat="1" applyFont="1" applyFill="1" applyBorder="1"/>
    <xf numFmtId="166" fontId="3" fillId="2" borderId="1" xfId="1" applyNumberFormat="1" applyFont="1" applyFill="1" applyBorder="1"/>
    <xf numFmtId="166" fontId="0" fillId="2" borderId="1" xfId="1" applyNumberFormat="1" applyFont="1" applyFill="1" applyBorder="1"/>
    <xf numFmtId="164" fontId="3" fillId="2" borderId="1" xfId="1" applyNumberFormat="1" applyFont="1" applyFill="1" applyBorder="1" applyAlignment="1">
      <alignment horizontal="center"/>
    </xf>
    <xf numFmtId="166" fontId="1" fillId="2" borderId="1" xfId="1" applyNumberFormat="1" applyFont="1" applyFill="1" applyBorder="1" applyAlignment="1">
      <alignment horizontal="center"/>
    </xf>
    <xf numFmtId="164" fontId="8" fillId="2" borderId="7" xfId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wrapText="1" readingOrder="1"/>
    </xf>
    <xf numFmtId="166" fontId="7" fillId="2" borderId="6" xfId="1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166" fontId="7" fillId="2" borderId="2" xfId="0" applyNumberFormat="1" applyFont="1" applyFill="1" applyBorder="1" applyAlignment="1">
      <alignment horizontal="center"/>
    </xf>
    <xf numFmtId="166" fontId="8" fillId="2" borderId="7" xfId="0" applyNumberFormat="1" applyFont="1" applyFill="1" applyBorder="1"/>
    <xf numFmtId="166" fontId="8" fillId="2" borderId="8" xfId="0" applyNumberFormat="1" applyFont="1" applyFill="1" applyBorder="1"/>
    <xf numFmtId="166" fontId="7" fillId="2" borderId="7" xfId="0" applyNumberFormat="1" applyFont="1" applyFill="1" applyBorder="1"/>
    <xf numFmtId="166" fontId="7" fillId="2" borderId="0" xfId="1" applyNumberFormat="1" applyFont="1" applyFill="1" applyAlignment="1">
      <alignment horizontal="center"/>
    </xf>
    <xf numFmtId="166" fontId="0" fillId="2" borderId="0" xfId="1" applyNumberFormat="1" applyFont="1" applyFill="1"/>
    <xf numFmtId="0" fontId="3" fillId="2" borderId="7" xfId="0" applyFont="1" applyFill="1" applyBorder="1" applyAlignment="1">
      <alignment vertical="center" wrapText="1"/>
    </xf>
    <xf numFmtId="0" fontId="0" fillId="2" borderId="7" xfId="0" applyFill="1" applyBorder="1"/>
    <xf numFmtId="166" fontId="0" fillId="2" borderId="7" xfId="1" applyNumberFormat="1" applyFont="1" applyFill="1" applyBorder="1"/>
    <xf numFmtId="166" fontId="3" fillId="2" borderId="8" xfId="1" applyNumberFormat="1" applyFont="1" applyFill="1" applyBorder="1"/>
    <xf numFmtId="164" fontId="0" fillId="2" borderId="0" xfId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8" fillId="2" borderId="7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166" fontId="7" fillId="2" borderId="8" xfId="0" applyNumberFormat="1" applyFont="1" applyFill="1" applyBorder="1"/>
    <xf numFmtId="166" fontId="7" fillId="2" borderId="9" xfId="0" applyNumberFormat="1" applyFont="1" applyFill="1" applyBorder="1"/>
    <xf numFmtId="0" fontId="0" fillId="2" borderId="1" xfId="0" applyFill="1" applyBorder="1"/>
    <xf numFmtId="166" fontId="8" fillId="2" borderId="0" xfId="2" applyNumberFormat="1" applyFont="1" applyFill="1"/>
    <xf numFmtId="166" fontId="8" fillId="2" borderId="1" xfId="0" applyNumberFormat="1" applyFont="1" applyFill="1" applyBorder="1"/>
    <xf numFmtId="166" fontId="7" fillId="2" borderId="0" xfId="0" applyNumberFormat="1" applyFont="1" applyFill="1"/>
    <xf numFmtId="166" fontId="8" fillId="2" borderId="0" xfId="0" applyNumberFormat="1" applyFont="1" applyFill="1"/>
    <xf numFmtId="166" fontId="7" fillId="2" borderId="1" xfId="0" applyNumberFormat="1" applyFont="1" applyFill="1" applyBorder="1"/>
    <xf numFmtId="166" fontId="7" fillId="2" borderId="0" xfId="2" applyNumberFormat="1" applyFont="1" applyFill="1"/>
    <xf numFmtId="166" fontId="7" fillId="2" borderId="0" xfId="1" applyNumberFormat="1" applyFont="1" applyFill="1"/>
    <xf numFmtId="166" fontId="8" fillId="0" borderId="0" xfId="0" applyNumberFormat="1" applyFont="1" applyFill="1"/>
    <xf numFmtId="0" fontId="3" fillId="2" borderId="0" xfId="0" applyFont="1" applyFill="1" applyAlignment="1">
      <alignment horizontal="center" vertical="center"/>
    </xf>
    <xf numFmtId="166" fontId="7" fillId="2" borderId="0" xfId="1" applyNumberFormat="1" applyFont="1" applyFill="1" applyAlignment="1">
      <alignment horizontal="center" vertical="center"/>
    </xf>
    <xf numFmtId="166" fontId="8" fillId="2" borderId="1" xfId="1" applyNumberFormat="1" applyFont="1" applyFill="1" applyBorder="1"/>
    <xf numFmtId="166" fontId="7" fillId="2" borderId="12" xfId="1" applyNumberFormat="1" applyFont="1" applyFill="1" applyBorder="1"/>
    <xf numFmtId="166" fontId="7" fillId="2" borderId="1" xfId="1" applyNumberFormat="1" applyFont="1" applyFill="1" applyBorder="1"/>
    <xf numFmtId="0" fontId="0" fillId="2" borderId="7" xfId="0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/>
    </xf>
    <xf numFmtId="164" fontId="0" fillId="2" borderId="0" xfId="1" applyFont="1" applyFill="1" applyAlignment="1">
      <alignment horizontal="center"/>
    </xf>
    <xf numFmtId="166" fontId="3" fillId="2" borderId="12" xfId="1" applyNumberFormat="1" applyFont="1" applyFill="1" applyBorder="1" applyAlignment="1">
      <alignment horizontal="center"/>
    </xf>
    <xf numFmtId="166" fontId="0" fillId="2" borderId="12" xfId="1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6" fontId="7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166" fontId="15" fillId="2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166" fontId="11" fillId="2" borderId="7" xfId="1" applyNumberFormat="1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9" fontId="0" fillId="2" borderId="1" xfId="2" applyFont="1" applyFill="1" applyBorder="1" applyAlignment="1">
      <alignment horizontal="center"/>
    </xf>
    <xf numFmtId="166" fontId="3" fillId="2" borderId="6" xfId="1" applyNumberFormat="1" applyFont="1" applyFill="1" applyBorder="1" applyAlignment="1">
      <alignment horizontal="center"/>
    </xf>
    <xf numFmtId="166" fontId="3" fillId="2" borderId="4" xfId="1" applyNumberFormat="1" applyFont="1" applyFill="1" applyBorder="1" applyAlignment="1">
      <alignment horizontal="center"/>
    </xf>
    <xf numFmtId="166" fontId="3" fillId="2" borderId="0" xfId="1" applyNumberFormat="1" applyFont="1" applyFill="1" applyAlignment="1">
      <alignment horizontal="center"/>
    </xf>
    <xf numFmtId="166" fontId="1" fillId="2" borderId="6" xfId="1" applyNumberFormat="1" applyFont="1" applyFill="1" applyBorder="1" applyAlignment="1">
      <alignment horizontal="center"/>
    </xf>
    <xf numFmtId="166" fontId="1" fillId="2" borderId="4" xfId="1" applyNumberFormat="1" applyFont="1" applyFill="1" applyBorder="1" applyAlignment="1">
      <alignment horizontal="center"/>
    </xf>
    <xf numFmtId="166" fontId="10" fillId="2" borderId="8" xfId="1" applyNumberFormat="1" applyFont="1" applyFill="1" applyBorder="1" applyAlignment="1">
      <alignment horizontal="center" wrapText="1"/>
    </xf>
    <xf numFmtId="166" fontId="3" fillId="2" borderId="8" xfId="1" applyNumberFormat="1" applyFont="1" applyFill="1" applyBorder="1" applyAlignment="1">
      <alignment horizontal="center"/>
    </xf>
    <xf numFmtId="2" fontId="8" fillId="2" borderId="0" xfId="0" applyNumberFormat="1" applyFont="1" applyFill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166" fontId="7" fillId="2" borderId="6" xfId="1" applyNumberFormat="1" applyFont="1" applyFill="1" applyBorder="1" applyAlignment="1">
      <alignment horizontal="center"/>
    </xf>
    <xf numFmtId="166" fontId="7" fillId="2" borderId="4" xfId="1" applyNumberFormat="1" applyFont="1" applyFill="1" applyBorder="1" applyAlignment="1">
      <alignment horizontal="center"/>
    </xf>
    <xf numFmtId="166" fontId="8" fillId="2" borderId="6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165" fontId="8" fillId="2" borderId="0" xfId="2" applyNumberFormat="1" applyFont="1" applyFill="1" applyAlignment="1">
      <alignment horizontal="center"/>
    </xf>
    <xf numFmtId="164" fontId="0" fillId="2" borderId="0" xfId="1" applyFont="1" applyFill="1"/>
    <xf numFmtId="0" fontId="0" fillId="2" borderId="0" xfId="0" applyFill="1" applyAlignment="1">
      <alignment horizontal="left" indent="1"/>
    </xf>
    <xf numFmtId="166" fontId="0" fillId="2" borderId="0" xfId="1" applyNumberFormat="1" applyFont="1" applyFill="1" applyAlignment="1">
      <alignment horizontal="left" indent="1"/>
    </xf>
    <xf numFmtId="166" fontId="0" fillId="2" borderId="1" xfId="1" applyNumberFormat="1" applyFont="1" applyFill="1" applyBorder="1" applyAlignment="1">
      <alignment horizontal="left" indent="1"/>
    </xf>
    <xf numFmtId="166" fontId="3" fillId="2" borderId="1" xfId="1" applyNumberFormat="1" applyFont="1" applyFill="1" applyBorder="1" applyAlignment="1">
      <alignment horizontal="left" indent="1"/>
    </xf>
    <xf numFmtId="0" fontId="2" fillId="2" borderId="7" xfId="0" applyFont="1" applyFill="1" applyBorder="1"/>
    <xf numFmtId="166" fontId="0" fillId="2" borderId="8" xfId="1" applyNumberFormat="1" applyFont="1" applyFill="1" applyBorder="1"/>
    <xf numFmtId="166" fontId="8" fillId="2" borderId="7" xfId="1" applyNumberFormat="1" applyFont="1" applyFill="1" applyBorder="1"/>
    <xf numFmtId="166" fontId="7" fillId="2" borderId="8" xfId="1" applyNumberFormat="1" applyFont="1" applyFill="1" applyBorder="1"/>
    <xf numFmtId="166" fontId="7" fillId="2" borderId="7" xfId="1" applyNumberFormat="1" applyFont="1" applyFill="1" applyBorder="1"/>
    <xf numFmtId="0" fontId="0" fillId="2" borderId="1" xfId="0" applyFont="1" applyFill="1" applyBorder="1"/>
    <xf numFmtId="0" fontId="0" fillId="2" borderId="8" xfId="0" applyFont="1" applyFill="1" applyBorder="1"/>
    <xf numFmtId="0" fontId="0" fillId="2" borderId="7" xfId="0" applyFont="1" applyFill="1" applyBorder="1"/>
    <xf numFmtId="0" fontId="6" fillId="2" borderId="7" xfId="0" applyFont="1" applyFill="1" applyBorder="1"/>
    <xf numFmtId="166" fontId="7" fillId="2" borderId="7" xfId="0" applyNumberFormat="1" applyFont="1" applyFill="1" applyBorder="1" applyAlignment="1">
      <alignment horizontal="center"/>
    </xf>
    <xf numFmtId="166" fontId="8" fillId="2" borderId="8" xfId="0" applyNumberFormat="1" applyFont="1" applyFill="1" applyBorder="1" applyAlignment="1">
      <alignment horizontal="center"/>
    </xf>
    <xf numFmtId="166" fontId="7" fillId="2" borderId="8" xfId="0" applyNumberFormat="1" applyFont="1" applyFill="1" applyBorder="1" applyAlignment="1">
      <alignment horizontal="center"/>
    </xf>
    <xf numFmtId="3" fontId="0" fillId="2" borderId="0" xfId="0" applyNumberFormat="1" applyFill="1"/>
    <xf numFmtId="3" fontId="3" fillId="2" borderId="1" xfId="0" applyNumberFormat="1" applyFont="1" applyFill="1" applyBorder="1"/>
    <xf numFmtId="3" fontId="0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166" fontId="1" fillId="2" borderId="0" xfId="1" applyNumberFormat="1" applyFont="1" applyFill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3" fillId="2" borderId="0" xfId="1" applyNumberFormat="1" applyFont="1" applyFill="1"/>
    <xf numFmtId="166" fontId="3" fillId="2" borderId="0" xfId="0" applyNumberFormat="1" applyFont="1" applyFill="1" applyAlignment="1">
      <alignment horizontal="center"/>
    </xf>
    <xf numFmtId="165" fontId="8" fillId="2" borderId="7" xfId="2" applyNumberFormat="1" applyFont="1" applyFill="1" applyBorder="1"/>
    <xf numFmtId="165" fontId="7" fillId="2" borderId="7" xfId="2" applyNumberFormat="1" applyFont="1" applyFill="1" applyBorder="1" applyAlignment="1">
      <alignment horizontal="center"/>
    </xf>
    <xf numFmtId="166" fontId="12" fillId="2" borderId="0" xfId="1" applyNumberFormat="1" applyFont="1" applyFill="1" applyAlignment="1">
      <alignment horizontal="center"/>
    </xf>
    <xf numFmtId="166" fontId="8" fillId="2" borderId="0" xfId="1" applyNumberFormat="1" applyFont="1" applyFill="1" applyBorder="1"/>
    <xf numFmtId="0" fontId="0" fillId="2" borderId="0" xfId="0" applyFill="1" applyBorder="1" applyAlignment="1">
      <alignment horizontal="right"/>
    </xf>
    <xf numFmtId="167" fontId="0" fillId="2" borderId="0" xfId="0" applyNumberFormat="1" applyFont="1" applyFill="1" applyBorder="1"/>
    <xf numFmtId="169" fontId="0" fillId="2" borderId="0" xfId="0" applyNumberFormat="1" applyFont="1" applyFill="1" applyBorder="1"/>
    <xf numFmtId="168" fontId="0" fillId="2" borderId="0" xfId="0" applyNumberFormat="1" applyFill="1" applyBorder="1"/>
    <xf numFmtId="166" fontId="0" fillId="2" borderId="0" xfId="1" applyNumberFormat="1" applyFont="1" applyFill="1" applyAlignment="1">
      <alignment horizontal="right"/>
    </xf>
    <xf numFmtId="166" fontId="3" fillId="2" borderId="1" xfId="1" applyNumberFormat="1" applyFont="1" applyFill="1" applyBorder="1" applyAlignment="1">
      <alignment horizontal="right"/>
    </xf>
    <xf numFmtId="166" fontId="0" fillId="2" borderId="1" xfId="1" applyNumberFormat="1" applyFont="1" applyFill="1" applyBorder="1" applyAlignment="1">
      <alignment horizontal="right"/>
    </xf>
    <xf numFmtId="166" fontId="7" fillId="2" borderId="1" xfId="1" applyNumberFormat="1" applyFont="1" applyFill="1" applyBorder="1" applyAlignment="1"/>
    <xf numFmtId="166" fontId="8" fillId="2" borderId="0" xfId="1" applyNumberFormat="1" applyFont="1" applyFill="1" applyAlignment="1"/>
    <xf numFmtId="166" fontId="7" fillId="2" borderId="0" xfId="1" applyNumberFormat="1" applyFont="1" applyFill="1" applyAlignment="1"/>
    <xf numFmtId="0" fontId="3" fillId="2" borderId="0" xfId="0" applyFont="1" applyFill="1" applyBorder="1"/>
    <xf numFmtId="0" fontId="5" fillId="2" borderId="0" xfId="0" applyFont="1" applyFill="1" applyBorder="1"/>
    <xf numFmtId="0" fontId="4" fillId="2" borderId="0" xfId="0" applyFont="1" applyFill="1" applyBorder="1"/>
    <xf numFmtId="166" fontId="0" fillId="2" borderId="0" xfId="0" applyNumberFormat="1" applyFill="1"/>
    <xf numFmtId="164" fontId="6" fillId="2" borderId="7" xfId="1" applyFont="1" applyFill="1" applyBorder="1"/>
    <xf numFmtId="165" fontId="12" fillId="2" borderId="9" xfId="2" applyNumberFormat="1" applyFont="1" applyFill="1" applyBorder="1" applyAlignment="1">
      <alignment horizontal="center"/>
    </xf>
    <xf numFmtId="166" fontId="0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"/>
    </xf>
    <xf numFmtId="166" fontId="1" fillId="2" borderId="7" xfId="1" applyNumberFormat="1" applyFont="1" applyFill="1" applyBorder="1"/>
    <xf numFmtId="166" fontId="1" fillId="2" borderId="0" xfId="1" applyNumberFormat="1" applyFont="1" applyFill="1"/>
    <xf numFmtId="166" fontId="3" fillId="2" borderId="7" xfId="1" applyNumberFormat="1" applyFont="1" applyFill="1" applyBorder="1"/>
    <xf numFmtId="0" fontId="1" fillId="2" borderId="7" xfId="0" applyFont="1" applyFill="1" applyBorder="1"/>
    <xf numFmtId="166" fontId="1" fillId="2" borderId="8" xfId="1" applyNumberFormat="1" applyFont="1" applyFill="1" applyBorder="1"/>
    <xf numFmtId="166" fontId="1" fillId="2" borderId="1" xfId="1" applyNumberFormat="1" applyFont="1" applyFill="1" applyBorder="1"/>
    <xf numFmtId="166" fontId="1" fillId="2" borderId="7" xfId="0" applyNumberFormat="1" applyFont="1" applyFill="1" applyBorder="1" applyAlignment="1">
      <alignment horizontal="center"/>
    </xf>
    <xf numFmtId="166" fontId="3" fillId="2" borderId="7" xfId="0" applyNumberFormat="1" applyFont="1" applyFill="1" applyBorder="1" applyAlignment="1">
      <alignment horizontal="center"/>
    </xf>
    <xf numFmtId="166" fontId="1" fillId="2" borderId="8" xfId="0" applyNumberFormat="1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166" fontId="3" fillId="2" borderId="14" xfId="0" applyNumberFormat="1" applyFont="1" applyFill="1" applyBorder="1" applyAlignment="1">
      <alignment horizontal="center"/>
    </xf>
    <xf numFmtId="166" fontId="3" fillId="2" borderId="13" xfId="1" applyNumberFormat="1" applyFont="1" applyFill="1" applyBorder="1" applyAlignment="1">
      <alignment horizontal="center"/>
    </xf>
    <xf numFmtId="166" fontId="5" fillId="2" borderId="0" xfId="0" applyNumberFormat="1" applyFont="1" applyFill="1" applyBorder="1"/>
    <xf numFmtId="166" fontId="1" fillId="2" borderId="0" xfId="1" applyNumberFormat="1" applyFont="1" applyFill="1" applyAlignment="1">
      <alignment horizontal="right"/>
    </xf>
  </cellXfs>
  <cellStyles count="4">
    <cellStyle name="Dziesiętny" xfId="1" builtinId="3"/>
    <cellStyle name="Normalny" xfId="0" builtinId="0"/>
    <cellStyle name="Normalny 2" xfId="3" xr:uid="{9FB05D4F-59DB-44BA-AD60-37BDFFA7F6FD}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1211035</xdr:colOff>
      <xdr:row>26</xdr:row>
      <xdr:rowOff>40822</xdr:rowOff>
    </xdr:from>
    <xdr:to>
      <xdr:col>44</xdr:col>
      <xdr:colOff>0</xdr:colOff>
      <xdr:row>36</xdr:row>
      <xdr:rowOff>53515</xdr:rowOff>
    </xdr:to>
    <xdr:sp macro="" textlink="">
      <xdr:nvSpPr>
        <xdr:cNvPr id="2" name="pole tekstowe 5">
          <a:extLst>
            <a:ext uri="{FF2B5EF4-FFF2-40B4-BE49-F238E27FC236}">
              <a16:creationId xmlns:a16="http://schemas.microsoft.com/office/drawing/2014/main" id="{17B2C4D6-AE95-4CED-A75B-97188C24DA9E}"/>
            </a:ext>
          </a:extLst>
        </xdr:cNvPr>
        <xdr:cNvSpPr txBox="1"/>
      </xdr:nvSpPr>
      <xdr:spPr>
        <a:xfrm>
          <a:off x="8230400" y="4890728"/>
          <a:ext cx="2464494" cy="181459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pl-PL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pl-PL" sz="1100"/>
            <a:t>*Na dzień bilansowy 31.03.2021, 30.06.2021 </a:t>
          </a:r>
          <a:r>
            <a:rPr lang="pl-PL" sz="1100">
              <a:solidFill>
                <a:schemeClr val="tx1"/>
              </a:solidFill>
            </a:rPr>
            <a:t>oraz 30.09.2021 </a:t>
          </a:r>
          <a:r>
            <a:rPr lang="pl-PL" sz="1100"/>
            <a:t>zobowiązania faktoringowe są prezentowane w poz. bilansu krótkoterminowe "inne zobowiązania finansowe„ - inaczej niż na dzień bilansowy 31.03.2020</a:t>
          </a:r>
          <a:r>
            <a:rPr lang="pl-PL" sz="1100" baseline="0"/>
            <a:t>, 20.06.202</a:t>
          </a:r>
          <a:r>
            <a:rPr lang="pl-PL" sz="1100" baseline="0">
              <a:solidFill>
                <a:schemeClr val="tx1"/>
              </a:solidFill>
            </a:rPr>
            <a:t>1 oraz 30.09.2021</a:t>
          </a:r>
          <a:r>
            <a:rPr lang="pl-PL" sz="1100">
              <a:solidFill>
                <a:schemeClr val="tx1"/>
              </a:solidFill>
            </a:rPr>
            <a:t>, gdzie zobowiązania</a:t>
          </a:r>
          <a:r>
            <a:rPr lang="pl-PL" sz="1100"/>
            <a:t> faktoringowe były pokazywane w pozycji bilansu "inne"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E37"/>
  <sheetViews>
    <sheetView tabSelected="1" zoomScale="85" zoomScaleNormal="85" workbookViewId="0">
      <pane xSplit="1" topLeftCell="AK1" activePane="topRight" state="frozen"/>
      <selection pane="topRight" activeCell="AS33" sqref="AS33"/>
    </sheetView>
  </sheetViews>
  <sheetFormatPr defaultColWidth="9.109375" defaultRowHeight="14.4" outlineLevelCol="1" x14ac:dyDescent="0.3"/>
  <cols>
    <col min="1" max="1" width="49.5546875" style="10" customWidth="1"/>
    <col min="2" max="2" width="15.109375" style="10" hidden="1" customWidth="1" outlineLevel="1"/>
    <col min="3" max="5" width="14.44140625" style="10" hidden="1" customWidth="1" outlineLevel="1"/>
    <col min="6" max="6" width="19.109375" style="10" hidden="1" customWidth="1" outlineLevel="1"/>
    <col min="7" max="7" width="12.88671875" style="10" hidden="1" customWidth="1" outlineLevel="1"/>
    <col min="8" max="10" width="11.88671875" style="10" hidden="1" customWidth="1" outlineLevel="1"/>
    <col min="11" max="11" width="19.109375" style="10" hidden="1" customWidth="1" outlineLevel="1"/>
    <col min="12" max="13" width="13" style="11" hidden="1" customWidth="1" outlineLevel="1"/>
    <col min="14" max="14" width="12.5546875" style="11" hidden="1" customWidth="1" outlineLevel="1"/>
    <col min="15" max="15" width="14.109375" style="11" hidden="1" customWidth="1" outlineLevel="1"/>
    <col min="16" max="16" width="19.44140625" style="11" hidden="1" customWidth="1" outlineLevel="1"/>
    <col min="17" max="17" width="12.88671875" style="11" hidden="1" customWidth="1" outlineLevel="1"/>
    <col min="18" max="20" width="14.109375" style="11" hidden="1" customWidth="1" outlineLevel="1"/>
    <col min="21" max="21" width="19.44140625" style="11" hidden="1" customWidth="1" outlineLevel="1"/>
    <col min="22" max="23" width="14.109375" style="11" hidden="1" customWidth="1" outlineLevel="1"/>
    <col min="24" max="24" width="15.109375" style="11" hidden="1" customWidth="1" outlineLevel="1"/>
    <col min="25" max="25" width="14.109375" style="11" hidden="1" customWidth="1" outlineLevel="1"/>
    <col min="26" max="26" width="19.44140625" style="12" hidden="1" customWidth="1" outlineLevel="1"/>
    <col min="27" max="27" width="14.5546875" style="10" hidden="1" customWidth="1" outlineLevel="1"/>
    <col min="28" max="28" width="12.44140625" style="19" hidden="1" customWidth="1" outlineLevel="1"/>
    <col min="29" max="29" width="13" style="135" hidden="1" customWidth="1" outlineLevel="1"/>
    <col min="30" max="30" width="12.44140625" style="135" hidden="1" customWidth="1" outlineLevel="1"/>
    <col min="31" max="31" width="19.44140625" style="12" hidden="1" customWidth="1" outlineLevel="1"/>
    <col min="32" max="32" width="13" style="10" hidden="1" customWidth="1" outlineLevel="1"/>
    <col min="33" max="33" width="13.44140625" style="12" hidden="1" customWidth="1" outlineLevel="1"/>
    <col min="34" max="35" width="13.88671875" style="10" hidden="1" customWidth="1" outlineLevel="1"/>
    <col min="36" max="36" width="18.5546875" style="55" hidden="1" customWidth="1" outlineLevel="1"/>
    <col min="37" max="37" width="11.5546875" style="55" customWidth="1" collapsed="1"/>
    <col min="38" max="38" width="13.88671875" style="197" customWidth="1"/>
    <col min="39" max="40" width="13.6640625" style="10" bestFit="1" customWidth="1"/>
    <col min="41" max="41" width="18.5546875" style="55" customWidth="1"/>
    <col min="42" max="42" width="12.44140625" style="10" customWidth="1"/>
    <col min="43" max="43" width="11.109375" style="10" customWidth="1"/>
    <col min="44" max="44" width="11.44140625" style="10" customWidth="1"/>
    <col min="45" max="45" width="10.5546875" style="10" bestFit="1" customWidth="1"/>
    <col min="46" max="16384" width="9.109375" style="10"/>
  </cols>
  <sheetData>
    <row r="1" spans="1:57" s="14" customFormat="1" ht="29.25" customHeight="1" x14ac:dyDescent="0.3">
      <c r="A1" s="72" t="s">
        <v>40</v>
      </c>
      <c r="B1" s="36" t="s">
        <v>15</v>
      </c>
      <c r="C1" s="36" t="s">
        <v>16</v>
      </c>
      <c r="D1" s="36" t="s">
        <v>14</v>
      </c>
      <c r="E1" s="37" t="s">
        <v>13</v>
      </c>
      <c r="F1" s="38" t="s">
        <v>48</v>
      </c>
      <c r="G1" s="39" t="s">
        <v>12</v>
      </c>
      <c r="H1" s="39" t="s">
        <v>8</v>
      </c>
      <c r="I1" s="39" t="s">
        <v>9</v>
      </c>
      <c r="J1" s="40" t="s">
        <v>10</v>
      </c>
      <c r="K1" s="38" t="s">
        <v>49</v>
      </c>
      <c r="L1" s="39" t="s">
        <v>2</v>
      </c>
      <c r="M1" s="39" t="s">
        <v>3</v>
      </c>
      <c r="N1" s="39" t="s">
        <v>4</v>
      </c>
      <c r="O1" s="40" t="s">
        <v>5</v>
      </c>
      <c r="P1" s="38" t="s">
        <v>50</v>
      </c>
      <c r="Q1" s="39" t="s">
        <v>6</v>
      </c>
      <c r="R1" s="39" t="s">
        <v>7</v>
      </c>
      <c r="S1" s="39" t="s">
        <v>11</v>
      </c>
      <c r="T1" s="40" t="s">
        <v>17</v>
      </c>
      <c r="U1" s="38" t="s">
        <v>51</v>
      </c>
      <c r="V1" s="39" t="s">
        <v>18</v>
      </c>
      <c r="W1" s="39" t="s">
        <v>30</v>
      </c>
      <c r="X1" s="74" t="s">
        <v>58</v>
      </c>
      <c r="Y1" s="74" t="s">
        <v>61</v>
      </c>
      <c r="Z1" s="168" t="s">
        <v>62</v>
      </c>
      <c r="AA1" s="39" t="s">
        <v>64</v>
      </c>
      <c r="AB1" s="181" t="s">
        <v>65</v>
      </c>
      <c r="AC1" s="181" t="s">
        <v>66</v>
      </c>
      <c r="AD1" s="198" t="s">
        <v>67</v>
      </c>
      <c r="AE1" s="168" t="s">
        <v>68</v>
      </c>
      <c r="AF1" s="39" t="s">
        <v>70</v>
      </c>
      <c r="AG1" s="220" t="s">
        <v>71</v>
      </c>
      <c r="AH1" s="180" t="s">
        <v>72</v>
      </c>
      <c r="AI1" s="180" t="s">
        <v>73</v>
      </c>
      <c r="AJ1" s="168" t="s">
        <v>76</v>
      </c>
      <c r="AK1" s="180" t="s">
        <v>75</v>
      </c>
      <c r="AL1" s="180" t="s">
        <v>77</v>
      </c>
      <c r="AM1" s="180" t="s">
        <v>78</v>
      </c>
      <c r="AN1" s="180" t="s">
        <v>79</v>
      </c>
      <c r="AO1" s="168" t="s">
        <v>80</v>
      </c>
      <c r="AP1" s="180" t="s">
        <v>82</v>
      </c>
      <c r="AQ1" s="180" t="s">
        <v>83</v>
      </c>
      <c r="AR1" s="180" t="s">
        <v>86</v>
      </c>
      <c r="AS1" s="264"/>
    </row>
    <row r="2" spans="1:57" x14ac:dyDescent="0.3">
      <c r="A2" s="62"/>
      <c r="B2" s="15"/>
      <c r="C2" s="15"/>
      <c r="D2" s="15"/>
      <c r="E2" s="33"/>
      <c r="F2" s="33"/>
      <c r="G2" s="13"/>
      <c r="H2" s="13"/>
      <c r="I2" s="13"/>
      <c r="J2" s="34"/>
      <c r="K2" s="34"/>
      <c r="L2" s="13"/>
      <c r="M2" s="13"/>
      <c r="N2" s="13"/>
      <c r="O2" s="34"/>
      <c r="P2" s="34"/>
      <c r="Q2" s="13"/>
      <c r="R2" s="13"/>
      <c r="S2" s="13"/>
      <c r="T2" s="34"/>
      <c r="U2" s="34"/>
      <c r="V2" s="13"/>
      <c r="W2" s="13"/>
      <c r="X2" s="143"/>
      <c r="Y2" s="143"/>
      <c r="Z2" s="146"/>
      <c r="AB2" s="182"/>
      <c r="AC2" s="192"/>
      <c r="AD2" s="199"/>
      <c r="AE2" s="146"/>
      <c r="AG2" s="83"/>
      <c r="AH2" s="171"/>
      <c r="AI2" s="171"/>
      <c r="AJ2" s="235"/>
      <c r="AK2" s="234"/>
      <c r="AL2" s="244"/>
      <c r="AM2" s="171"/>
      <c r="AN2" s="171"/>
      <c r="AO2" s="235"/>
      <c r="AP2" s="234"/>
      <c r="AQ2" s="234"/>
      <c r="AR2" s="171"/>
      <c r="AS2" s="24"/>
    </row>
    <row r="3" spans="1:57" s="16" customFormat="1" x14ac:dyDescent="0.3">
      <c r="A3" s="63" t="s">
        <v>38</v>
      </c>
      <c r="B3" s="15"/>
      <c r="C3" s="15"/>
      <c r="D3" s="15"/>
      <c r="E3" s="33"/>
      <c r="F3" s="33"/>
      <c r="G3" s="13"/>
      <c r="H3" s="13"/>
      <c r="I3" s="13"/>
      <c r="J3" s="34"/>
      <c r="K3" s="34"/>
      <c r="L3" s="13"/>
      <c r="M3" s="13"/>
      <c r="N3" s="13"/>
      <c r="O3" s="34"/>
      <c r="P3" s="34"/>
      <c r="Q3" s="13"/>
      <c r="R3" s="13"/>
      <c r="S3" s="13"/>
      <c r="T3" s="34"/>
      <c r="U3" s="34"/>
      <c r="V3" s="13"/>
      <c r="W3" s="13"/>
      <c r="X3" s="13"/>
      <c r="Y3" s="5"/>
      <c r="Z3" s="145"/>
      <c r="AA3" s="17"/>
      <c r="AB3" s="19"/>
      <c r="AC3" s="193"/>
      <c r="AD3" s="200"/>
      <c r="AE3" s="145"/>
      <c r="AF3" s="17"/>
      <c r="AG3" s="221"/>
      <c r="AJ3" s="229"/>
      <c r="AK3" s="19"/>
      <c r="AL3" s="245"/>
      <c r="AO3" s="229"/>
      <c r="AP3" s="19"/>
      <c r="AQ3" s="19"/>
      <c r="AS3" s="27"/>
    </row>
    <row r="4" spans="1:57" s="18" customFormat="1" x14ac:dyDescent="0.3">
      <c r="A4" s="64" t="s">
        <v>31</v>
      </c>
      <c r="B4" s="6">
        <v>5314</v>
      </c>
      <c r="C4" s="6">
        <v>5040</v>
      </c>
      <c r="D4" s="6">
        <v>4989</v>
      </c>
      <c r="E4" s="6">
        <v>3912</v>
      </c>
      <c r="F4" s="58">
        <v>19255</v>
      </c>
      <c r="G4" s="6">
        <v>6643</v>
      </c>
      <c r="H4" s="6">
        <v>7663</v>
      </c>
      <c r="I4" s="6">
        <v>7708</v>
      </c>
      <c r="J4" s="6">
        <v>8243</v>
      </c>
      <c r="K4" s="58">
        <v>30257</v>
      </c>
      <c r="L4" s="6">
        <v>7602</v>
      </c>
      <c r="M4" s="6">
        <v>9849</v>
      </c>
      <c r="N4" s="6">
        <v>8837</v>
      </c>
      <c r="O4" s="6">
        <v>9556</v>
      </c>
      <c r="P4" s="58">
        <v>35844</v>
      </c>
      <c r="Q4" s="6">
        <v>8913</v>
      </c>
      <c r="R4" s="6">
        <v>10578</v>
      </c>
      <c r="S4" s="6">
        <v>9860</v>
      </c>
      <c r="T4" s="6">
        <v>9763</v>
      </c>
      <c r="U4" s="58">
        <v>39114</v>
      </c>
      <c r="V4" s="6">
        <v>11188</v>
      </c>
      <c r="W4" s="6">
        <v>11327</v>
      </c>
      <c r="X4" s="6">
        <v>12130</v>
      </c>
      <c r="Y4" s="6">
        <v>11298</v>
      </c>
      <c r="Z4" s="58">
        <v>45943</v>
      </c>
      <c r="AA4" s="183">
        <v>11592</v>
      </c>
      <c r="AB4" s="184">
        <v>12411</v>
      </c>
      <c r="AC4" s="6">
        <v>13894</v>
      </c>
      <c r="AD4" s="218">
        <v>14420</v>
      </c>
      <c r="AE4" s="218">
        <v>52317</v>
      </c>
      <c r="AF4" s="183">
        <v>12503</v>
      </c>
      <c r="AG4" s="75">
        <v>12886</v>
      </c>
      <c r="AH4" s="184">
        <v>13373</v>
      </c>
      <c r="AI4" s="261">
        <v>13190</v>
      </c>
      <c r="AJ4" s="232">
        <v>51951</v>
      </c>
      <c r="AK4" s="184">
        <v>15135</v>
      </c>
      <c r="AL4" s="6">
        <v>15738</v>
      </c>
      <c r="AM4" s="184">
        <v>17906</v>
      </c>
      <c r="AN4" s="6">
        <v>18174</v>
      </c>
      <c r="AO4" s="161">
        <v>66960</v>
      </c>
      <c r="AP4" s="141">
        <v>18388</v>
      </c>
      <c r="AQ4" s="141">
        <v>21565</v>
      </c>
      <c r="AR4" s="141">
        <v>23919</v>
      </c>
      <c r="AS4" s="284"/>
    </row>
    <row r="5" spans="1:57" s="55" customFormat="1" x14ac:dyDescent="0.3">
      <c r="A5" s="65" t="s">
        <v>41</v>
      </c>
      <c r="B5" s="8">
        <v>541</v>
      </c>
      <c r="C5" s="8">
        <v>301</v>
      </c>
      <c r="D5" s="8">
        <v>9</v>
      </c>
      <c r="E5" s="8">
        <v>-1494</v>
      </c>
      <c r="F5" s="51">
        <v>-643</v>
      </c>
      <c r="G5" s="8">
        <v>439</v>
      </c>
      <c r="H5" s="8">
        <v>487</v>
      </c>
      <c r="I5" s="8">
        <v>413</v>
      </c>
      <c r="J5" s="8">
        <v>921</v>
      </c>
      <c r="K5" s="51">
        <v>2260</v>
      </c>
      <c r="L5" s="8">
        <v>249</v>
      </c>
      <c r="M5" s="8">
        <v>1535</v>
      </c>
      <c r="N5" s="8">
        <v>940</v>
      </c>
      <c r="O5" s="8">
        <v>1310</v>
      </c>
      <c r="P5" s="51">
        <v>4034</v>
      </c>
      <c r="Q5" s="8">
        <v>703</v>
      </c>
      <c r="R5" s="8">
        <v>1104</v>
      </c>
      <c r="S5" s="8">
        <v>865</v>
      </c>
      <c r="T5" s="8">
        <v>851</v>
      </c>
      <c r="U5" s="51">
        <v>3523</v>
      </c>
      <c r="V5" s="8">
        <v>1387</v>
      </c>
      <c r="W5" s="8">
        <v>1633</v>
      </c>
      <c r="X5" s="8">
        <v>2165</v>
      </c>
      <c r="Y5" s="129">
        <v>1226</v>
      </c>
      <c r="Z5" s="51">
        <v>6494</v>
      </c>
      <c r="AA5" s="19">
        <v>1569</v>
      </c>
      <c r="AB5" s="19">
        <v>1326</v>
      </c>
      <c r="AC5" s="130">
        <v>2313</v>
      </c>
      <c r="AD5" s="219">
        <v>1790</v>
      </c>
      <c r="AE5" s="219">
        <v>6998</v>
      </c>
      <c r="AF5" s="19">
        <v>692</v>
      </c>
      <c r="AG5" s="222">
        <v>817</v>
      </c>
      <c r="AH5" s="19">
        <v>1301</v>
      </c>
      <c r="AI5" s="262">
        <v>161</v>
      </c>
      <c r="AJ5" s="231">
        <v>2972</v>
      </c>
      <c r="AK5" s="19">
        <v>1080</v>
      </c>
      <c r="AL5" s="136">
        <v>1517</v>
      </c>
      <c r="AM5" s="19">
        <v>2712</v>
      </c>
      <c r="AN5" s="129">
        <v>1435</v>
      </c>
      <c r="AO5" s="272">
        <v>6951</v>
      </c>
      <c r="AP5" s="273">
        <v>2134</v>
      </c>
      <c r="AQ5" s="273">
        <v>3280</v>
      </c>
      <c r="AR5" s="19">
        <v>6183</v>
      </c>
      <c r="AS5" s="91"/>
    </row>
    <row r="6" spans="1:57" s="55" customFormat="1" x14ac:dyDescent="0.3">
      <c r="A6" s="65" t="s">
        <v>0</v>
      </c>
      <c r="B6" s="8">
        <v>862</v>
      </c>
      <c r="C6" s="8">
        <v>884</v>
      </c>
      <c r="D6" s="8">
        <v>407</v>
      </c>
      <c r="E6" s="8">
        <v>80</v>
      </c>
      <c r="F6" s="51">
        <v>2233</v>
      </c>
      <c r="G6" s="8">
        <v>1005</v>
      </c>
      <c r="H6" s="8">
        <v>962</v>
      </c>
      <c r="I6" s="8">
        <v>923</v>
      </c>
      <c r="J6" s="8">
        <v>518</v>
      </c>
      <c r="K6" s="51">
        <v>3408</v>
      </c>
      <c r="L6" s="8">
        <v>753</v>
      </c>
      <c r="M6" s="8">
        <v>1786</v>
      </c>
      <c r="N6" s="8">
        <v>1162</v>
      </c>
      <c r="O6" s="8">
        <v>1135</v>
      </c>
      <c r="P6" s="51">
        <v>4836</v>
      </c>
      <c r="Q6" s="8">
        <v>989</v>
      </c>
      <c r="R6" s="8">
        <v>1508</v>
      </c>
      <c r="S6" s="8">
        <v>1165</v>
      </c>
      <c r="T6" s="8">
        <v>1665</v>
      </c>
      <c r="U6" s="51">
        <v>5327</v>
      </c>
      <c r="V6" s="8">
        <v>1717</v>
      </c>
      <c r="W6" s="8">
        <v>1859</v>
      </c>
      <c r="X6" s="8">
        <v>2377</v>
      </c>
      <c r="Y6" s="129">
        <v>1047</v>
      </c>
      <c r="Z6" s="51">
        <v>6887</v>
      </c>
      <c r="AA6" s="19">
        <v>1834</v>
      </c>
      <c r="AB6" s="19">
        <v>1450</v>
      </c>
      <c r="AC6" s="130">
        <v>2283</v>
      </c>
      <c r="AD6" s="219">
        <v>1467</v>
      </c>
      <c r="AE6" s="219">
        <v>7034</v>
      </c>
      <c r="AF6" s="19">
        <v>969</v>
      </c>
      <c r="AG6" s="222">
        <v>1152</v>
      </c>
      <c r="AH6" s="19">
        <v>1538</v>
      </c>
      <c r="AI6" s="262">
        <v>684</v>
      </c>
      <c r="AJ6" s="231">
        <v>4343</v>
      </c>
      <c r="AK6" s="19">
        <v>1744</v>
      </c>
      <c r="AL6" s="246">
        <v>2158</v>
      </c>
      <c r="AM6" s="19">
        <v>3602</v>
      </c>
      <c r="AN6" s="129">
        <v>1715</v>
      </c>
      <c r="AO6" s="272">
        <v>9109</v>
      </c>
      <c r="AP6" s="273">
        <v>2758</v>
      </c>
      <c r="AQ6" s="273">
        <v>3944</v>
      </c>
      <c r="AR6" s="19">
        <v>6723</v>
      </c>
      <c r="AS6" s="91"/>
    </row>
    <row r="7" spans="1:57" s="55" customFormat="1" x14ac:dyDescent="0.3">
      <c r="A7" s="65" t="s">
        <v>32</v>
      </c>
      <c r="B7" s="8">
        <v>1104</v>
      </c>
      <c r="C7" s="8">
        <v>1102</v>
      </c>
      <c r="D7" s="8">
        <v>1120</v>
      </c>
      <c r="E7" s="8">
        <v>1085</v>
      </c>
      <c r="F7" s="51">
        <v>4411</v>
      </c>
      <c r="G7" s="8">
        <v>964</v>
      </c>
      <c r="H7" s="8">
        <v>963</v>
      </c>
      <c r="I7" s="8">
        <v>991</v>
      </c>
      <c r="J7" s="8">
        <v>978</v>
      </c>
      <c r="K7" s="51">
        <v>3896</v>
      </c>
      <c r="L7" s="8">
        <v>978</v>
      </c>
      <c r="M7" s="8">
        <v>1007</v>
      </c>
      <c r="N7" s="8">
        <v>1026</v>
      </c>
      <c r="O7" s="8">
        <v>1025</v>
      </c>
      <c r="P7" s="51">
        <v>4036</v>
      </c>
      <c r="Q7" s="8">
        <v>1025</v>
      </c>
      <c r="R7" s="8">
        <v>1023</v>
      </c>
      <c r="S7" s="8">
        <v>1025</v>
      </c>
      <c r="T7" s="8">
        <v>979</v>
      </c>
      <c r="U7" s="51">
        <v>4052</v>
      </c>
      <c r="V7" s="8">
        <v>982</v>
      </c>
      <c r="W7" s="8">
        <v>1040</v>
      </c>
      <c r="X7" s="8">
        <v>1114</v>
      </c>
      <c r="Y7" s="129">
        <v>1131</v>
      </c>
      <c r="Z7" s="51">
        <v>4267</v>
      </c>
      <c r="AA7" s="172">
        <v>1233</v>
      </c>
      <c r="AB7" s="19">
        <v>1209</v>
      </c>
      <c r="AC7" s="130">
        <v>1214</v>
      </c>
      <c r="AD7" s="219">
        <v>1309</v>
      </c>
      <c r="AE7" s="219">
        <v>4965</v>
      </c>
      <c r="AF7" s="172">
        <v>1394</v>
      </c>
      <c r="AG7" s="222">
        <v>1423</v>
      </c>
      <c r="AH7" s="19">
        <v>1414</v>
      </c>
      <c r="AI7" s="262">
        <v>1413</v>
      </c>
      <c r="AJ7" s="231">
        <v>5644</v>
      </c>
      <c r="AK7" s="19">
        <v>2103</v>
      </c>
      <c r="AL7" s="136">
        <v>2127</v>
      </c>
      <c r="AM7" s="19">
        <v>2156</v>
      </c>
      <c r="AN7" s="129">
        <v>2161</v>
      </c>
      <c r="AO7" s="272">
        <v>8547</v>
      </c>
      <c r="AP7" s="273">
        <v>2306</v>
      </c>
      <c r="AQ7" s="273">
        <v>2357</v>
      </c>
      <c r="AR7" s="19">
        <v>2339</v>
      </c>
      <c r="AS7" s="91"/>
    </row>
    <row r="8" spans="1:57" s="18" customFormat="1" x14ac:dyDescent="0.3">
      <c r="A8" s="66" t="s">
        <v>1</v>
      </c>
      <c r="B8" s="2">
        <v>1966</v>
      </c>
      <c r="C8" s="2">
        <v>1986</v>
      </c>
      <c r="D8" s="2">
        <v>1527</v>
      </c>
      <c r="E8" s="2">
        <v>1164</v>
      </c>
      <c r="F8" s="54">
        <v>6643</v>
      </c>
      <c r="G8" s="2">
        <v>1969</v>
      </c>
      <c r="H8" s="2">
        <v>1925</v>
      </c>
      <c r="I8" s="2">
        <v>1914</v>
      </c>
      <c r="J8" s="2">
        <v>1496</v>
      </c>
      <c r="K8" s="54">
        <v>7304</v>
      </c>
      <c r="L8" s="2">
        <v>1731</v>
      </c>
      <c r="M8" s="2">
        <v>2793</v>
      </c>
      <c r="N8" s="2">
        <v>2188</v>
      </c>
      <c r="O8" s="2">
        <v>2161</v>
      </c>
      <c r="P8" s="54">
        <v>8873</v>
      </c>
      <c r="Q8" s="2">
        <v>2014</v>
      </c>
      <c r="R8" s="2">
        <v>2531</v>
      </c>
      <c r="S8" s="2">
        <v>2190</v>
      </c>
      <c r="T8" s="2">
        <v>2644</v>
      </c>
      <c r="U8" s="54">
        <v>9379</v>
      </c>
      <c r="V8" s="2">
        <v>2699</v>
      </c>
      <c r="W8" s="2">
        <v>2899</v>
      </c>
      <c r="X8" s="2">
        <v>3491</v>
      </c>
      <c r="Y8" s="2">
        <v>2178</v>
      </c>
      <c r="Z8" s="54">
        <v>11154</v>
      </c>
      <c r="AA8" s="177">
        <v>3067</v>
      </c>
      <c r="AB8" s="177">
        <v>2659</v>
      </c>
      <c r="AC8" s="177">
        <v>3497</v>
      </c>
      <c r="AD8" s="217">
        <v>2776</v>
      </c>
      <c r="AE8" s="217">
        <v>11999</v>
      </c>
      <c r="AF8" s="177">
        <v>2363</v>
      </c>
      <c r="AG8" s="194">
        <v>2575</v>
      </c>
      <c r="AH8" s="178">
        <v>2952</v>
      </c>
      <c r="AI8" s="263">
        <v>2097</v>
      </c>
      <c r="AJ8" s="233">
        <v>9987</v>
      </c>
      <c r="AK8" s="178">
        <v>3847</v>
      </c>
      <c r="AL8" s="156">
        <v>4285</v>
      </c>
      <c r="AM8" s="178">
        <v>5758</v>
      </c>
      <c r="AN8" s="156">
        <v>3876</v>
      </c>
      <c r="AO8" s="274">
        <v>17656</v>
      </c>
      <c r="AP8" s="248">
        <v>5064</v>
      </c>
      <c r="AQ8" s="248">
        <v>6301</v>
      </c>
      <c r="AR8" s="178">
        <v>9062</v>
      </c>
      <c r="AS8" s="284"/>
    </row>
    <row r="9" spans="1:57" s="55" customFormat="1" x14ac:dyDescent="0.3">
      <c r="A9" s="65" t="s">
        <v>33</v>
      </c>
      <c r="B9" s="8">
        <v>342</v>
      </c>
      <c r="C9" s="8">
        <v>574</v>
      </c>
      <c r="D9" s="8">
        <v>-117</v>
      </c>
      <c r="E9" s="8">
        <v>-832</v>
      </c>
      <c r="F9" s="51">
        <v>-33</v>
      </c>
      <c r="G9" s="8">
        <v>609</v>
      </c>
      <c r="H9" s="8">
        <v>416</v>
      </c>
      <c r="I9" s="8">
        <v>393</v>
      </c>
      <c r="J9" s="8">
        <v>-379</v>
      </c>
      <c r="K9" s="51">
        <v>1039</v>
      </c>
      <c r="L9" s="8">
        <v>395</v>
      </c>
      <c r="M9" s="8">
        <v>1257</v>
      </c>
      <c r="N9" s="8">
        <v>647</v>
      </c>
      <c r="O9" s="8">
        <v>236</v>
      </c>
      <c r="P9" s="51">
        <v>2535</v>
      </c>
      <c r="Q9" s="8">
        <v>528</v>
      </c>
      <c r="R9" s="8">
        <v>1073</v>
      </c>
      <c r="S9" s="8">
        <v>741</v>
      </c>
      <c r="T9" s="8">
        <v>837</v>
      </c>
      <c r="U9" s="51">
        <v>3179</v>
      </c>
      <c r="V9" s="8">
        <v>1147</v>
      </c>
      <c r="W9" s="8">
        <v>1344</v>
      </c>
      <c r="X9" s="8">
        <v>1764</v>
      </c>
      <c r="Y9" s="129">
        <v>617</v>
      </c>
      <c r="Z9" s="51">
        <v>4705</v>
      </c>
      <c r="AA9" s="19">
        <v>1256</v>
      </c>
      <c r="AB9" s="19">
        <v>998</v>
      </c>
      <c r="AC9" s="130">
        <v>1702</v>
      </c>
      <c r="AD9" s="219">
        <v>911</v>
      </c>
      <c r="AE9" s="219">
        <v>4867</v>
      </c>
      <c r="AF9" s="19">
        <v>505</v>
      </c>
      <c r="AG9" s="222">
        <v>603</v>
      </c>
      <c r="AH9" s="19">
        <v>932</v>
      </c>
      <c r="AI9" s="262">
        <v>-97</v>
      </c>
      <c r="AJ9" s="231">
        <v>1941</v>
      </c>
      <c r="AK9" s="19">
        <v>1036</v>
      </c>
      <c r="AL9" s="136">
        <v>1507</v>
      </c>
      <c r="AM9" s="19">
        <v>2887</v>
      </c>
      <c r="AN9" s="129">
        <v>861</v>
      </c>
      <c r="AO9" s="272">
        <v>6182</v>
      </c>
      <c r="AP9" s="273">
        <v>2697</v>
      </c>
      <c r="AQ9" s="273">
        <v>3263</v>
      </c>
      <c r="AR9" s="19">
        <v>6055</v>
      </c>
      <c r="AS9" s="91"/>
    </row>
    <row r="10" spans="1:57" s="16" customFormat="1" x14ac:dyDescent="0.3">
      <c r="A10" s="66" t="s">
        <v>34</v>
      </c>
      <c r="B10" s="2">
        <v>254</v>
      </c>
      <c r="C10" s="2">
        <v>517</v>
      </c>
      <c r="D10" s="2">
        <v>-250</v>
      </c>
      <c r="E10" s="2">
        <v>-201</v>
      </c>
      <c r="F10" s="56">
        <v>320</v>
      </c>
      <c r="G10" s="2">
        <v>564</v>
      </c>
      <c r="H10" s="2">
        <v>403</v>
      </c>
      <c r="I10" s="2">
        <v>380</v>
      </c>
      <c r="J10" s="2">
        <v>-129</v>
      </c>
      <c r="K10" s="56">
        <v>1218</v>
      </c>
      <c r="L10" s="2">
        <v>319</v>
      </c>
      <c r="M10" s="2">
        <v>1182</v>
      </c>
      <c r="N10" s="2">
        <v>571</v>
      </c>
      <c r="O10" s="2">
        <v>251</v>
      </c>
      <c r="P10" s="56">
        <v>2323</v>
      </c>
      <c r="Q10" s="2">
        <v>460</v>
      </c>
      <c r="R10" s="2">
        <v>1006</v>
      </c>
      <c r="S10" s="2">
        <v>674</v>
      </c>
      <c r="T10" s="2">
        <v>361</v>
      </c>
      <c r="U10" s="56">
        <v>2501</v>
      </c>
      <c r="V10" s="2">
        <v>1062</v>
      </c>
      <c r="W10" s="2">
        <v>1258</v>
      </c>
      <c r="X10" s="2">
        <v>1378</v>
      </c>
      <c r="Y10" s="156">
        <v>-335</v>
      </c>
      <c r="Z10" s="54">
        <v>3356</v>
      </c>
      <c r="AA10" s="178">
        <v>1128</v>
      </c>
      <c r="AB10" s="178">
        <v>939</v>
      </c>
      <c r="AC10" s="194">
        <v>1638</v>
      </c>
      <c r="AD10" s="2">
        <v>-71</v>
      </c>
      <c r="AE10" s="54">
        <v>3634</v>
      </c>
      <c r="AF10" s="178">
        <v>504</v>
      </c>
      <c r="AG10" s="194">
        <v>583</v>
      </c>
      <c r="AH10" s="178">
        <v>883</v>
      </c>
      <c r="AI10" s="263">
        <v>-707</v>
      </c>
      <c r="AJ10" s="233">
        <v>1261</v>
      </c>
      <c r="AK10" s="178">
        <v>953</v>
      </c>
      <c r="AL10" s="156">
        <v>1572</v>
      </c>
      <c r="AM10" s="178">
        <v>2788</v>
      </c>
      <c r="AN10" s="156">
        <v>-102</v>
      </c>
      <c r="AO10" s="274">
        <v>5129</v>
      </c>
      <c r="AP10" s="248">
        <v>2490</v>
      </c>
      <c r="AQ10" s="248">
        <v>2978</v>
      </c>
      <c r="AR10" s="178">
        <v>5850</v>
      </c>
      <c r="AS10" s="27"/>
    </row>
    <row r="11" spans="1:57" x14ac:dyDescent="0.3">
      <c r="A11" s="66"/>
      <c r="B11" s="2"/>
      <c r="C11" s="2"/>
      <c r="D11" s="2"/>
      <c r="E11" s="31"/>
      <c r="F11" s="52"/>
      <c r="G11" s="32"/>
      <c r="H11" s="2"/>
      <c r="I11" s="2"/>
      <c r="J11" s="31"/>
      <c r="K11" s="52"/>
      <c r="L11" s="32"/>
      <c r="M11" s="31"/>
      <c r="N11" s="31"/>
      <c r="O11" s="31"/>
      <c r="P11" s="52"/>
      <c r="Q11" s="32"/>
      <c r="R11" s="31"/>
      <c r="S11" s="31"/>
      <c r="T11" s="31"/>
      <c r="U11" s="52"/>
      <c r="V11" s="20"/>
      <c r="W11" s="20"/>
      <c r="X11" s="20"/>
      <c r="Y11" s="20"/>
      <c r="Z11" s="268"/>
      <c r="AB11" s="20"/>
      <c r="AC11" s="20"/>
      <c r="AD11" s="20"/>
      <c r="AE11" s="250"/>
      <c r="AF11" s="20"/>
      <c r="AG11" s="223"/>
      <c r="AH11" s="19"/>
      <c r="AI11" s="19"/>
      <c r="AJ11" s="236"/>
      <c r="AK11" s="19"/>
      <c r="AL11" s="209"/>
      <c r="AM11" s="19"/>
      <c r="AN11" s="19"/>
      <c r="AO11" s="275"/>
      <c r="AP11" s="273"/>
      <c r="AQ11" s="273"/>
      <c r="AR11" s="19"/>
      <c r="AS11" s="91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</row>
    <row r="12" spans="1:57" s="18" customFormat="1" x14ac:dyDescent="0.3">
      <c r="A12" s="67" t="s">
        <v>39</v>
      </c>
      <c r="B12" s="1"/>
      <c r="C12" s="1"/>
      <c r="D12" s="1"/>
      <c r="E12" s="47"/>
      <c r="F12" s="53"/>
      <c r="G12" s="48"/>
      <c r="H12" s="1"/>
      <c r="I12" s="1"/>
      <c r="J12" s="47"/>
      <c r="K12" s="53"/>
      <c r="L12" s="48"/>
      <c r="M12" s="47"/>
      <c r="N12" s="47"/>
      <c r="O12" s="47"/>
      <c r="P12" s="53"/>
      <c r="Q12" s="48"/>
      <c r="R12" s="47"/>
      <c r="S12" s="47"/>
      <c r="T12" s="47"/>
      <c r="U12" s="53"/>
      <c r="V12" s="48"/>
      <c r="W12" s="48"/>
      <c r="X12" s="48"/>
      <c r="Y12" s="48"/>
      <c r="Z12" s="269"/>
      <c r="AA12" s="20"/>
      <c r="AB12" s="48"/>
      <c r="AC12" s="48"/>
      <c r="AD12" s="48"/>
      <c r="AE12" s="251"/>
      <c r="AF12" s="48"/>
      <c r="AG12" s="12"/>
      <c r="AH12" s="19"/>
      <c r="AI12" s="19"/>
      <c r="AJ12" s="237"/>
      <c r="AK12" s="19"/>
      <c r="AL12" s="252"/>
      <c r="AO12" s="275"/>
      <c r="AP12" s="273"/>
      <c r="AQ12" s="273"/>
      <c r="AS12" s="265"/>
    </row>
    <row r="13" spans="1:57" s="16" customFormat="1" x14ac:dyDescent="0.3">
      <c r="A13" s="61" t="s">
        <v>35</v>
      </c>
      <c r="B13" s="8">
        <v>75</v>
      </c>
      <c r="C13" s="8">
        <v>200</v>
      </c>
      <c r="D13" s="8">
        <v>146</v>
      </c>
      <c r="E13" s="8">
        <v>61</v>
      </c>
      <c r="F13" s="49">
        <v>61</v>
      </c>
      <c r="G13" s="8">
        <v>259</v>
      </c>
      <c r="H13" s="8">
        <v>324</v>
      </c>
      <c r="I13" s="8">
        <v>432</v>
      </c>
      <c r="J13" s="8">
        <v>442</v>
      </c>
      <c r="K13" s="49">
        <v>442</v>
      </c>
      <c r="L13" s="8">
        <v>94</v>
      </c>
      <c r="M13" s="8">
        <v>306</v>
      </c>
      <c r="N13" s="8">
        <v>141</v>
      </c>
      <c r="O13" s="8">
        <v>767</v>
      </c>
      <c r="P13" s="51">
        <v>767</v>
      </c>
      <c r="Q13" s="8">
        <v>157</v>
      </c>
      <c r="R13" s="8">
        <v>569</v>
      </c>
      <c r="S13" s="8">
        <v>133</v>
      </c>
      <c r="T13" s="8">
        <v>540</v>
      </c>
      <c r="U13" s="51">
        <v>540</v>
      </c>
      <c r="V13" s="9">
        <v>149</v>
      </c>
      <c r="W13" s="9">
        <v>462</v>
      </c>
      <c r="X13" s="144">
        <v>485</v>
      </c>
      <c r="Y13" s="144">
        <v>509</v>
      </c>
      <c r="Z13" s="154">
        <v>509</v>
      </c>
      <c r="AA13" s="173">
        <v>436</v>
      </c>
      <c r="AB13" s="182">
        <v>381</v>
      </c>
      <c r="AC13" s="90">
        <v>516</v>
      </c>
      <c r="AD13" s="90">
        <v>797</v>
      </c>
      <c r="AE13" s="154">
        <v>797</v>
      </c>
      <c r="AF13" s="173">
        <v>235</v>
      </c>
      <c r="AG13" s="3">
        <v>1284</v>
      </c>
      <c r="AH13" s="182">
        <v>578</v>
      </c>
      <c r="AI13" s="182">
        <v>732</v>
      </c>
      <c r="AJ13" s="146">
        <v>732</v>
      </c>
      <c r="AK13" s="182">
        <v>412</v>
      </c>
      <c r="AL13" s="247">
        <v>951</v>
      </c>
      <c r="AM13" s="182">
        <v>2816</v>
      </c>
      <c r="AN13" s="182">
        <v>3571</v>
      </c>
      <c r="AO13" s="276">
        <v>3571</v>
      </c>
      <c r="AP13" s="277">
        <v>2843</v>
      </c>
      <c r="AQ13" s="277">
        <v>3015</v>
      </c>
      <c r="AR13" s="182">
        <v>5650</v>
      </c>
      <c r="AS13" s="27"/>
    </row>
    <row r="14" spans="1:57" s="57" customFormat="1" x14ac:dyDescent="0.3">
      <c r="A14" s="68" t="s">
        <v>36</v>
      </c>
      <c r="B14" s="42">
        <v>53925</v>
      </c>
      <c r="C14" s="1">
        <v>55296</v>
      </c>
      <c r="D14" s="1">
        <v>52583</v>
      </c>
      <c r="E14" s="1">
        <v>69130</v>
      </c>
      <c r="F14" s="56">
        <v>69130</v>
      </c>
      <c r="G14" s="1">
        <v>69897</v>
      </c>
      <c r="H14" s="1">
        <v>70684</v>
      </c>
      <c r="I14" s="1">
        <v>69739</v>
      </c>
      <c r="J14" s="1">
        <v>68026</v>
      </c>
      <c r="K14" s="56">
        <v>68026</v>
      </c>
      <c r="L14" s="1">
        <v>67801</v>
      </c>
      <c r="M14" s="1">
        <v>71081</v>
      </c>
      <c r="N14" s="1">
        <v>69592</v>
      </c>
      <c r="O14" s="1">
        <v>69639</v>
      </c>
      <c r="P14" s="56">
        <v>69639</v>
      </c>
      <c r="Q14" s="1">
        <v>67939</v>
      </c>
      <c r="R14" s="1">
        <v>71621</v>
      </c>
      <c r="S14" s="1">
        <v>71041</v>
      </c>
      <c r="T14" s="1">
        <v>72258</v>
      </c>
      <c r="U14" s="56">
        <v>72258</v>
      </c>
      <c r="V14" s="44">
        <v>72227</v>
      </c>
      <c r="W14" s="5">
        <v>73333</v>
      </c>
      <c r="X14" s="5">
        <v>75653</v>
      </c>
      <c r="Y14" s="5">
        <v>77311</v>
      </c>
      <c r="Z14" s="155">
        <v>77311</v>
      </c>
      <c r="AA14" s="174">
        <v>77584</v>
      </c>
      <c r="AB14" s="178">
        <v>77401</v>
      </c>
      <c r="AC14" s="156">
        <v>80953</v>
      </c>
      <c r="AD14" s="203">
        <v>81806</v>
      </c>
      <c r="AE14" s="155">
        <v>81525</v>
      </c>
      <c r="AF14" s="174">
        <v>90352</v>
      </c>
      <c r="AG14" s="156">
        <v>118016</v>
      </c>
      <c r="AH14" s="178">
        <v>130248</v>
      </c>
      <c r="AI14" s="178">
        <v>132548</v>
      </c>
      <c r="AJ14" s="238">
        <v>132548</v>
      </c>
      <c r="AK14" s="178">
        <v>134711</v>
      </c>
      <c r="AL14" s="248">
        <v>133574</v>
      </c>
      <c r="AM14" s="178">
        <v>136185</v>
      </c>
      <c r="AN14" s="178">
        <v>134311</v>
      </c>
      <c r="AO14" s="274">
        <v>134159</v>
      </c>
      <c r="AP14" s="248">
        <v>138763</v>
      </c>
      <c r="AQ14" s="248">
        <v>137452</v>
      </c>
      <c r="AR14" s="178">
        <v>141187</v>
      </c>
      <c r="AS14" s="266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</row>
    <row r="15" spans="1:57" s="23" customFormat="1" x14ac:dyDescent="0.3">
      <c r="A15" s="62" t="s">
        <v>87</v>
      </c>
      <c r="B15" s="2">
        <v>12210</v>
      </c>
      <c r="C15" s="2">
        <v>10747</v>
      </c>
      <c r="D15" s="2">
        <v>10497</v>
      </c>
      <c r="E15" s="2">
        <v>11835</v>
      </c>
      <c r="F15" s="58">
        <v>11835</v>
      </c>
      <c r="G15" s="22">
        <v>11518</v>
      </c>
      <c r="H15" s="22">
        <v>12802</v>
      </c>
      <c r="I15" s="2">
        <v>13182</v>
      </c>
      <c r="J15" s="2">
        <v>13053</v>
      </c>
      <c r="K15" s="51">
        <v>13053</v>
      </c>
      <c r="L15" s="2">
        <v>12015</v>
      </c>
      <c r="M15" s="2">
        <v>14554</v>
      </c>
      <c r="N15" s="2">
        <v>15125</v>
      </c>
      <c r="O15" s="2">
        <v>12795</v>
      </c>
      <c r="P15" s="51">
        <v>12795</v>
      </c>
      <c r="Q15" s="2">
        <v>14742</v>
      </c>
      <c r="R15" s="2">
        <v>14260</v>
      </c>
      <c r="S15" s="2">
        <v>14934</v>
      </c>
      <c r="T15" s="2">
        <v>15296</v>
      </c>
      <c r="U15" s="51">
        <v>15296</v>
      </c>
      <c r="V15" s="5">
        <v>16206</v>
      </c>
      <c r="W15" s="7">
        <v>17139</v>
      </c>
      <c r="X15" s="75">
        <v>18517</v>
      </c>
      <c r="Y15" s="7">
        <v>18652</v>
      </c>
      <c r="Z15" s="169">
        <v>18652</v>
      </c>
      <c r="AA15" s="176">
        <v>19304</v>
      </c>
      <c r="AB15" s="184">
        <v>20714</v>
      </c>
      <c r="AC15" s="6">
        <v>22352</v>
      </c>
      <c r="AD15" s="7">
        <v>22369</v>
      </c>
      <c r="AE15" s="169">
        <v>22281</v>
      </c>
      <c r="AF15" s="176">
        <v>22868</v>
      </c>
      <c r="AG15" s="6">
        <v>23382</v>
      </c>
      <c r="AH15" s="182">
        <v>30367</v>
      </c>
      <c r="AI15" s="182">
        <v>29660</v>
      </c>
      <c r="AJ15" s="239">
        <v>29660</v>
      </c>
      <c r="AK15" s="182">
        <v>30887</v>
      </c>
      <c r="AL15" s="4">
        <v>31987</v>
      </c>
      <c r="AM15" s="182">
        <v>34776</v>
      </c>
      <c r="AN15" s="182">
        <v>33501</v>
      </c>
      <c r="AO15" s="276">
        <v>33908</v>
      </c>
      <c r="AP15" s="277">
        <v>36398</v>
      </c>
      <c r="AQ15" s="277">
        <v>39376</v>
      </c>
      <c r="AR15" s="182">
        <v>45226</v>
      </c>
      <c r="AS15" s="266"/>
    </row>
    <row r="16" spans="1:57" x14ac:dyDescent="0.3">
      <c r="A16" s="69" t="s">
        <v>42</v>
      </c>
      <c r="B16" s="8">
        <v>41715</v>
      </c>
      <c r="C16" s="8">
        <v>44549</v>
      </c>
      <c r="D16" s="8">
        <v>42086</v>
      </c>
      <c r="E16" s="8">
        <v>57295</v>
      </c>
      <c r="F16" s="51">
        <v>58550</v>
      </c>
      <c r="G16" s="8">
        <v>58379</v>
      </c>
      <c r="H16" s="8">
        <v>57882</v>
      </c>
      <c r="I16" s="8">
        <v>56557</v>
      </c>
      <c r="J16" s="8">
        <v>54973</v>
      </c>
      <c r="K16" s="51">
        <v>54973</v>
      </c>
      <c r="L16" s="8">
        <v>55786</v>
      </c>
      <c r="M16" s="8">
        <v>56527</v>
      </c>
      <c r="N16" s="8">
        <v>54467</v>
      </c>
      <c r="O16" s="8">
        <v>56844</v>
      </c>
      <c r="P16" s="51">
        <v>56844</v>
      </c>
      <c r="Q16" s="8">
        <v>53197</v>
      </c>
      <c r="R16" s="8">
        <v>57361</v>
      </c>
      <c r="S16" s="8">
        <v>56107</v>
      </c>
      <c r="T16" s="8">
        <v>56962</v>
      </c>
      <c r="U16" s="51">
        <v>56962</v>
      </c>
      <c r="V16" s="8">
        <v>56021</v>
      </c>
      <c r="W16" s="8">
        <v>56194</v>
      </c>
      <c r="X16" s="9">
        <v>57136</v>
      </c>
      <c r="Y16" s="21">
        <v>58659</v>
      </c>
      <c r="Z16" s="153">
        <v>58659</v>
      </c>
      <c r="AA16" s="175">
        <v>58280</v>
      </c>
      <c r="AB16" s="19">
        <v>56686</v>
      </c>
      <c r="AC16" s="129">
        <v>58601</v>
      </c>
      <c r="AD16" s="9">
        <v>59438</v>
      </c>
      <c r="AE16" s="153">
        <v>59243</v>
      </c>
      <c r="AF16" s="175">
        <v>67484</v>
      </c>
      <c r="AG16" s="129">
        <v>94533</v>
      </c>
      <c r="AH16" s="19">
        <v>99881</v>
      </c>
      <c r="AI16" s="19">
        <v>102888</v>
      </c>
      <c r="AJ16" s="165">
        <v>102888</v>
      </c>
      <c r="AK16" s="19">
        <v>103824</v>
      </c>
      <c r="AL16" s="246">
        <v>101587</v>
      </c>
      <c r="AM16" s="19">
        <v>101410</v>
      </c>
      <c r="AN16" s="19">
        <v>100810</v>
      </c>
      <c r="AO16" s="272">
        <v>100251</v>
      </c>
      <c r="AP16" s="273">
        <v>102365</v>
      </c>
      <c r="AQ16" s="273">
        <v>98076</v>
      </c>
      <c r="AR16" s="273">
        <v>95961</v>
      </c>
      <c r="AS16" s="91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</row>
    <row r="17" spans="1:57" x14ac:dyDescent="0.3">
      <c r="A17" s="70" t="s">
        <v>57</v>
      </c>
      <c r="B17" s="3">
        <v>9619</v>
      </c>
      <c r="C17" s="3">
        <v>9619</v>
      </c>
      <c r="D17" s="3">
        <v>9619</v>
      </c>
      <c r="E17" s="3">
        <v>8062</v>
      </c>
      <c r="F17" s="49">
        <v>8062</v>
      </c>
      <c r="G17" s="3">
        <v>8062</v>
      </c>
      <c r="H17" s="3">
        <v>8062</v>
      </c>
      <c r="I17" s="3">
        <v>8062</v>
      </c>
      <c r="J17" s="3">
        <v>8849</v>
      </c>
      <c r="K17" s="49">
        <v>8849</v>
      </c>
      <c r="L17" s="3">
        <v>8849</v>
      </c>
      <c r="M17" s="3">
        <v>8849</v>
      </c>
      <c r="N17" s="3">
        <v>9608</v>
      </c>
      <c r="O17" s="3">
        <v>8549</v>
      </c>
      <c r="P17" s="49">
        <v>8549</v>
      </c>
      <c r="Q17" s="3">
        <v>8549</v>
      </c>
      <c r="R17" s="3">
        <v>8549</v>
      </c>
      <c r="S17" s="3">
        <v>8549</v>
      </c>
      <c r="T17" s="3">
        <v>7499</v>
      </c>
      <c r="U17" s="49">
        <v>7499</v>
      </c>
      <c r="V17" s="4">
        <v>7499</v>
      </c>
      <c r="W17" s="4">
        <v>7499</v>
      </c>
      <c r="X17" s="4">
        <v>7499</v>
      </c>
      <c r="Y17" s="144">
        <v>9003</v>
      </c>
      <c r="Z17" s="154">
        <v>9003</v>
      </c>
      <c r="AA17" s="173">
        <v>9143</v>
      </c>
      <c r="AB17" s="182">
        <v>9410</v>
      </c>
      <c r="AC17" s="3">
        <v>9410</v>
      </c>
      <c r="AD17" s="4">
        <v>8040</v>
      </c>
      <c r="AE17" s="154">
        <v>8040</v>
      </c>
      <c r="AF17" s="173">
        <v>8039</v>
      </c>
      <c r="AG17" s="3">
        <v>12279</v>
      </c>
      <c r="AH17" s="182">
        <v>35045</v>
      </c>
      <c r="AI17" s="182">
        <v>27057</v>
      </c>
      <c r="AJ17" s="239">
        <v>27057</v>
      </c>
      <c r="AK17" s="182">
        <v>27409</v>
      </c>
      <c r="AL17" s="144">
        <v>27409</v>
      </c>
      <c r="AM17" s="182">
        <v>32809</v>
      </c>
      <c r="AN17" s="182">
        <v>29904</v>
      </c>
      <c r="AO17" s="276">
        <v>29904</v>
      </c>
      <c r="AP17" s="277">
        <v>29364</v>
      </c>
      <c r="AQ17" s="277">
        <v>25454</v>
      </c>
      <c r="AR17" s="182">
        <v>25454</v>
      </c>
      <c r="AS17" s="91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</row>
    <row r="18" spans="1:57" x14ac:dyDescent="0.3">
      <c r="A18" s="61" t="s">
        <v>59</v>
      </c>
      <c r="B18" s="8">
        <v>7220</v>
      </c>
      <c r="C18" s="8">
        <v>5123</v>
      </c>
      <c r="D18" s="8">
        <v>7934</v>
      </c>
      <c r="E18" s="8">
        <v>5619</v>
      </c>
      <c r="F18" s="51">
        <v>5619</v>
      </c>
      <c r="G18" s="8">
        <v>5619</v>
      </c>
      <c r="H18" s="8">
        <v>5619</v>
      </c>
      <c r="I18" s="8">
        <v>6149</v>
      </c>
      <c r="J18" s="2">
        <v>3912</v>
      </c>
      <c r="K18" s="51">
        <v>3912</v>
      </c>
      <c r="L18" s="8">
        <v>3910</v>
      </c>
      <c r="M18" s="8">
        <v>4893</v>
      </c>
      <c r="N18" s="8">
        <v>4880</v>
      </c>
      <c r="O18" s="8">
        <v>3205</v>
      </c>
      <c r="P18" s="51">
        <v>3205</v>
      </c>
      <c r="Q18" s="8">
        <v>3468</v>
      </c>
      <c r="R18" s="8">
        <v>3849</v>
      </c>
      <c r="S18" s="8">
        <v>3835</v>
      </c>
      <c r="T18" s="8">
        <v>2518</v>
      </c>
      <c r="U18" s="51">
        <v>2518</v>
      </c>
      <c r="V18" s="9">
        <v>2973</v>
      </c>
      <c r="W18" s="9">
        <v>7488</v>
      </c>
      <c r="X18" s="8">
        <v>8061</v>
      </c>
      <c r="Y18" s="140">
        <v>7413</v>
      </c>
      <c r="Z18" s="153">
        <v>7413</v>
      </c>
      <c r="AA18" s="175">
        <v>7556</v>
      </c>
      <c r="AB18" s="19">
        <v>7964</v>
      </c>
      <c r="AC18" s="129">
        <v>9398</v>
      </c>
      <c r="AD18" s="9">
        <v>10627</v>
      </c>
      <c r="AE18" s="153">
        <v>10627</v>
      </c>
      <c r="AF18" s="175">
        <v>10575</v>
      </c>
      <c r="AG18" s="129">
        <v>10897</v>
      </c>
      <c r="AH18" s="19">
        <v>11148</v>
      </c>
      <c r="AI18" s="19">
        <v>8936</v>
      </c>
      <c r="AJ18" s="165">
        <v>8936</v>
      </c>
      <c r="AK18" s="19">
        <v>9168</v>
      </c>
      <c r="AL18" s="246">
        <v>9557</v>
      </c>
      <c r="AM18" s="19">
        <v>10179</v>
      </c>
      <c r="AN18" s="19">
        <v>8182</v>
      </c>
      <c r="AO18" s="272">
        <v>8182</v>
      </c>
      <c r="AP18" s="273">
        <v>8731</v>
      </c>
      <c r="AQ18" s="273">
        <v>8974</v>
      </c>
      <c r="AR18" s="19">
        <v>9112</v>
      </c>
      <c r="AS18" s="91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</row>
    <row r="19" spans="1:57" x14ac:dyDescent="0.3">
      <c r="A19" s="61" t="s">
        <v>43</v>
      </c>
      <c r="B19" s="8"/>
      <c r="C19" s="8"/>
      <c r="D19" s="8"/>
      <c r="E19" s="8">
        <v>3475</v>
      </c>
      <c r="F19" s="51">
        <v>3475</v>
      </c>
      <c r="G19" s="8">
        <v>3475</v>
      </c>
      <c r="H19" s="8">
        <v>3475</v>
      </c>
      <c r="I19" s="8">
        <v>3475</v>
      </c>
      <c r="J19" s="8">
        <v>2450</v>
      </c>
      <c r="K19" s="51">
        <v>2450</v>
      </c>
      <c r="L19" s="8">
        <v>2410</v>
      </c>
      <c r="M19" s="8">
        <v>2450</v>
      </c>
      <c r="N19" s="8">
        <v>2450</v>
      </c>
      <c r="O19" s="8">
        <v>1425</v>
      </c>
      <c r="P19" s="51">
        <v>1425</v>
      </c>
      <c r="Q19" s="8">
        <v>1425</v>
      </c>
      <c r="R19" s="8">
        <v>1425</v>
      </c>
      <c r="S19" s="8">
        <v>1425</v>
      </c>
      <c r="T19" s="8"/>
      <c r="U19" s="51"/>
      <c r="V19" s="9"/>
      <c r="W19" s="9"/>
      <c r="X19" s="9"/>
      <c r="Y19" s="24"/>
      <c r="Z19" s="153">
        <v>0</v>
      </c>
      <c r="AA19" s="175"/>
      <c r="AC19" s="12"/>
      <c r="AD19" s="204"/>
      <c r="AE19" s="153"/>
      <c r="AF19" s="175"/>
      <c r="AG19" s="129"/>
      <c r="AH19" s="19"/>
      <c r="AI19" s="19"/>
      <c r="AJ19" s="165"/>
      <c r="AK19" s="19"/>
      <c r="AL19" s="209"/>
      <c r="AM19" s="19"/>
      <c r="AN19" s="19"/>
      <c r="AO19" s="278"/>
      <c r="AP19" s="273"/>
      <c r="AQ19" s="273"/>
      <c r="AR19" s="19"/>
      <c r="AS19" s="91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</row>
    <row r="20" spans="1:57" s="14" customFormat="1" x14ac:dyDescent="0.3">
      <c r="A20" s="71" t="s">
        <v>52</v>
      </c>
      <c r="B20" s="1">
        <v>16839</v>
      </c>
      <c r="C20" s="1">
        <v>14742</v>
      </c>
      <c r="D20" s="1">
        <v>17553</v>
      </c>
      <c r="E20" s="1">
        <v>17156</v>
      </c>
      <c r="F20" s="56">
        <v>17156</v>
      </c>
      <c r="G20" s="1">
        <v>17156</v>
      </c>
      <c r="H20" s="1">
        <v>17156</v>
      </c>
      <c r="I20" s="1">
        <v>17686</v>
      </c>
      <c r="J20" s="1">
        <v>15211</v>
      </c>
      <c r="K20" s="56">
        <v>15210</v>
      </c>
      <c r="L20" s="1">
        <v>15169</v>
      </c>
      <c r="M20" s="1">
        <v>16192</v>
      </c>
      <c r="N20" s="1">
        <v>16938</v>
      </c>
      <c r="O20" s="1">
        <v>13179</v>
      </c>
      <c r="P20" s="56">
        <v>13179</v>
      </c>
      <c r="Q20" s="1">
        <v>13442</v>
      </c>
      <c r="R20" s="1">
        <v>13823</v>
      </c>
      <c r="S20" s="1">
        <v>13809</v>
      </c>
      <c r="T20" s="1">
        <v>10017</v>
      </c>
      <c r="U20" s="56">
        <v>10017</v>
      </c>
      <c r="V20" s="1">
        <v>10472</v>
      </c>
      <c r="W20" s="1">
        <v>14987</v>
      </c>
      <c r="X20" s="5">
        <v>15560</v>
      </c>
      <c r="Y20" s="5">
        <v>16416</v>
      </c>
      <c r="Z20" s="155">
        <v>16416</v>
      </c>
      <c r="AA20" s="174">
        <v>16699</v>
      </c>
      <c r="AB20" s="178">
        <v>17374</v>
      </c>
      <c r="AC20" s="178">
        <v>18808</v>
      </c>
      <c r="AD20" s="178">
        <v>18627</v>
      </c>
      <c r="AE20" s="155">
        <v>18627</v>
      </c>
      <c r="AF20" s="174">
        <v>18614</v>
      </c>
      <c r="AG20" s="156">
        <v>23176</v>
      </c>
      <c r="AH20" s="178">
        <v>46193</v>
      </c>
      <c r="AI20" s="178">
        <v>35993</v>
      </c>
      <c r="AJ20" s="238">
        <v>35993</v>
      </c>
      <c r="AK20" s="178">
        <v>36577</v>
      </c>
      <c r="AL20" s="209">
        <v>36966</v>
      </c>
      <c r="AM20" s="209">
        <v>42988</v>
      </c>
      <c r="AN20" s="209">
        <v>38086</v>
      </c>
      <c r="AO20" s="279">
        <v>38086</v>
      </c>
      <c r="AP20" s="248">
        <v>38095</v>
      </c>
      <c r="AQ20" s="248">
        <v>34428</v>
      </c>
      <c r="AR20" s="209">
        <v>34605</v>
      </c>
      <c r="AS20" s="91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</row>
    <row r="21" spans="1:57" x14ac:dyDescent="0.3">
      <c r="A21" s="70" t="s">
        <v>53</v>
      </c>
      <c r="B21" s="3">
        <v>3139</v>
      </c>
      <c r="C21" s="3">
        <v>3242</v>
      </c>
      <c r="D21" s="3">
        <v>2931</v>
      </c>
      <c r="E21" s="3">
        <v>4957</v>
      </c>
      <c r="F21" s="49">
        <v>4957</v>
      </c>
      <c r="G21" s="3">
        <v>4819</v>
      </c>
      <c r="H21" s="3">
        <v>4407</v>
      </c>
      <c r="I21" s="3">
        <v>4064</v>
      </c>
      <c r="J21" s="3">
        <v>2473</v>
      </c>
      <c r="K21" s="49">
        <v>2473</v>
      </c>
      <c r="L21" s="3">
        <v>2729</v>
      </c>
      <c r="M21" s="3">
        <v>2413</v>
      </c>
      <c r="N21" s="3">
        <v>1145</v>
      </c>
      <c r="O21" s="3">
        <v>1808</v>
      </c>
      <c r="P21" s="49">
        <v>1808</v>
      </c>
      <c r="Q21" s="3">
        <v>1898</v>
      </c>
      <c r="R21" s="3">
        <v>1853</v>
      </c>
      <c r="S21" s="3">
        <v>1593</v>
      </c>
      <c r="T21" s="3">
        <v>1830</v>
      </c>
      <c r="U21" s="49">
        <v>1830</v>
      </c>
      <c r="V21" s="4">
        <v>1369</v>
      </c>
      <c r="W21" s="4">
        <v>860</v>
      </c>
      <c r="X21" s="4">
        <v>451</v>
      </c>
      <c r="Y21" s="4">
        <v>1818</v>
      </c>
      <c r="Z21" s="154">
        <v>1818</v>
      </c>
      <c r="AA21" s="173">
        <v>1392</v>
      </c>
      <c r="AB21" s="182">
        <v>942</v>
      </c>
      <c r="AC21" s="90">
        <v>384</v>
      </c>
      <c r="AD21" s="4">
        <v>1371</v>
      </c>
      <c r="AE21" s="154">
        <v>1371</v>
      </c>
      <c r="AF21" s="173">
        <v>1355</v>
      </c>
      <c r="AG21" s="3">
        <v>3566</v>
      </c>
      <c r="AH21" s="182">
        <v>5308</v>
      </c>
      <c r="AI21" s="182">
        <v>10325</v>
      </c>
      <c r="AJ21" s="239">
        <v>10325</v>
      </c>
      <c r="AK21" s="182">
        <v>8389</v>
      </c>
      <c r="AL21" s="3">
        <v>8136</v>
      </c>
      <c r="AM21" s="182">
        <v>5187</v>
      </c>
      <c r="AN21" s="182">
        <v>5937</v>
      </c>
      <c r="AO21" s="280">
        <v>5937</v>
      </c>
      <c r="AP21" s="277">
        <v>6547</v>
      </c>
      <c r="AQ21" s="277">
        <v>9280</v>
      </c>
      <c r="AR21" s="182">
        <v>8085</v>
      </c>
      <c r="AS21" s="91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</row>
    <row r="22" spans="1:57" s="16" customFormat="1" x14ac:dyDescent="0.3">
      <c r="A22" s="61" t="s">
        <v>60</v>
      </c>
      <c r="B22" s="8">
        <v>1906</v>
      </c>
      <c r="C22" s="8">
        <v>3854</v>
      </c>
      <c r="D22" s="8">
        <v>580</v>
      </c>
      <c r="E22" s="8">
        <v>2058</v>
      </c>
      <c r="F22" s="51">
        <v>2058</v>
      </c>
      <c r="G22" s="8">
        <v>1936</v>
      </c>
      <c r="H22" s="8">
        <v>1325</v>
      </c>
      <c r="I22" s="8">
        <v>731</v>
      </c>
      <c r="J22" s="8">
        <v>2295</v>
      </c>
      <c r="K22" s="51">
        <v>2295</v>
      </c>
      <c r="L22" s="8">
        <v>1763</v>
      </c>
      <c r="M22" s="8">
        <v>1229</v>
      </c>
      <c r="N22" s="8">
        <v>616</v>
      </c>
      <c r="O22" s="8">
        <v>2030</v>
      </c>
      <c r="P22" s="51">
        <v>2030</v>
      </c>
      <c r="Q22" s="8">
        <v>1524</v>
      </c>
      <c r="R22" s="8">
        <v>1056</v>
      </c>
      <c r="S22" s="8">
        <v>483</v>
      </c>
      <c r="T22" s="8">
        <v>1494</v>
      </c>
      <c r="U22" s="51">
        <v>1494</v>
      </c>
      <c r="V22" s="9">
        <v>1136</v>
      </c>
      <c r="W22" s="9">
        <v>1036</v>
      </c>
      <c r="X22" s="8">
        <v>514</v>
      </c>
      <c r="Y22" s="8">
        <v>2359</v>
      </c>
      <c r="Z22" s="165">
        <v>2359</v>
      </c>
      <c r="AA22" s="175">
        <v>1850</v>
      </c>
      <c r="AB22" s="19">
        <v>1358</v>
      </c>
      <c r="AC22" s="129">
        <v>3023</v>
      </c>
      <c r="AD22" s="8">
        <v>3012</v>
      </c>
      <c r="AE22" s="153">
        <v>3012</v>
      </c>
      <c r="AF22" s="175">
        <v>2373</v>
      </c>
      <c r="AG22" s="129">
        <v>1801</v>
      </c>
      <c r="AH22" s="19">
        <v>1077</v>
      </c>
      <c r="AI22" s="19">
        <v>3014</v>
      </c>
      <c r="AJ22" s="165">
        <v>3014</v>
      </c>
      <c r="AK22" s="19">
        <v>2270</v>
      </c>
      <c r="AL22" s="129">
        <v>2294</v>
      </c>
      <c r="AM22" s="19">
        <v>1652</v>
      </c>
      <c r="AN22" s="19">
        <v>3378</v>
      </c>
      <c r="AO22" s="278">
        <v>9199</v>
      </c>
      <c r="AP22" s="273">
        <v>9379</v>
      </c>
      <c r="AQ22" s="273">
        <v>8385</v>
      </c>
      <c r="AR22" s="19">
        <v>7428</v>
      </c>
      <c r="AS22" s="27"/>
    </row>
    <row r="23" spans="1:57" s="16" customFormat="1" x14ac:dyDescent="0.3">
      <c r="A23" s="72" t="s">
        <v>54</v>
      </c>
      <c r="B23" s="43"/>
      <c r="C23" s="43"/>
      <c r="D23" s="43"/>
      <c r="E23" s="43">
        <v>1025</v>
      </c>
      <c r="F23" s="50">
        <v>1025</v>
      </c>
      <c r="G23" s="43">
        <v>854</v>
      </c>
      <c r="H23" s="43">
        <v>647</v>
      </c>
      <c r="I23" s="43">
        <v>340</v>
      </c>
      <c r="J23" s="43">
        <v>1110</v>
      </c>
      <c r="K23" s="50">
        <v>1110</v>
      </c>
      <c r="L23" s="43">
        <v>1063</v>
      </c>
      <c r="M23" s="43">
        <v>709</v>
      </c>
      <c r="N23" s="43">
        <v>513</v>
      </c>
      <c r="O23" s="43">
        <v>1303</v>
      </c>
      <c r="P23" s="50">
        <v>1303</v>
      </c>
      <c r="Q23" s="43">
        <v>1178</v>
      </c>
      <c r="R23" s="43">
        <v>924</v>
      </c>
      <c r="S23" s="43">
        <v>773</v>
      </c>
      <c r="T23" s="43">
        <v>2077</v>
      </c>
      <c r="U23" s="50">
        <v>2077</v>
      </c>
      <c r="V23" s="45">
        <v>1907</v>
      </c>
      <c r="W23" s="45">
        <v>1513</v>
      </c>
      <c r="X23" s="2">
        <v>1429</v>
      </c>
      <c r="Y23" s="164">
        <v>1053</v>
      </c>
      <c r="Z23" s="167">
        <v>1053</v>
      </c>
      <c r="AA23" s="179">
        <v>550</v>
      </c>
      <c r="AB23" s="19">
        <v>400</v>
      </c>
      <c r="AC23" s="12"/>
      <c r="AD23" s="205"/>
      <c r="AE23" s="153"/>
      <c r="AF23" s="179"/>
      <c r="AG23" s="129"/>
      <c r="AH23" s="19"/>
      <c r="AI23" s="19"/>
      <c r="AJ23" s="165"/>
      <c r="AK23" s="19"/>
      <c r="AL23" s="245"/>
      <c r="AO23" s="278"/>
      <c r="AP23" s="273"/>
      <c r="AQ23" s="273"/>
      <c r="AS23" s="27"/>
    </row>
    <row r="24" spans="1:57" s="60" customFormat="1" x14ac:dyDescent="0.3">
      <c r="A24" s="73" t="s">
        <v>55</v>
      </c>
      <c r="B24" s="6">
        <v>5045</v>
      </c>
      <c r="C24" s="6">
        <v>7096</v>
      </c>
      <c r="D24" s="6">
        <v>3511</v>
      </c>
      <c r="E24" s="6">
        <v>8040</v>
      </c>
      <c r="F24" s="58">
        <v>7015</v>
      </c>
      <c r="G24" s="6">
        <v>7609</v>
      </c>
      <c r="H24" s="6">
        <v>6379</v>
      </c>
      <c r="I24" s="6">
        <v>5135</v>
      </c>
      <c r="J24" s="6">
        <v>5878</v>
      </c>
      <c r="K24" s="58">
        <v>5878</v>
      </c>
      <c r="L24" s="6">
        <v>5555</v>
      </c>
      <c r="M24" s="6">
        <v>4351</v>
      </c>
      <c r="N24" s="6">
        <v>2274</v>
      </c>
      <c r="O24" s="6">
        <v>5141</v>
      </c>
      <c r="P24" s="58">
        <v>5141</v>
      </c>
      <c r="Q24" s="6">
        <v>4600</v>
      </c>
      <c r="R24" s="6">
        <v>3833</v>
      </c>
      <c r="S24" s="6">
        <v>2849</v>
      </c>
      <c r="T24" s="6">
        <v>5401</v>
      </c>
      <c r="U24" s="58">
        <v>5401</v>
      </c>
      <c r="V24" s="6">
        <v>4412</v>
      </c>
      <c r="W24" s="6">
        <v>3409</v>
      </c>
      <c r="X24" s="6">
        <v>2394</v>
      </c>
      <c r="Y24" s="6">
        <v>5230</v>
      </c>
      <c r="Z24" s="169">
        <v>5230</v>
      </c>
      <c r="AA24" s="176">
        <v>3792</v>
      </c>
      <c r="AB24" s="176">
        <v>2700</v>
      </c>
      <c r="AC24" s="176">
        <v>3407</v>
      </c>
      <c r="AD24" s="176">
        <v>4383</v>
      </c>
      <c r="AE24" s="169">
        <v>4383</v>
      </c>
      <c r="AF24" s="176">
        <v>3728</v>
      </c>
      <c r="AG24" s="6">
        <v>5367</v>
      </c>
      <c r="AH24" s="184">
        <v>6385</v>
      </c>
      <c r="AI24" s="184">
        <v>13339</v>
      </c>
      <c r="AJ24" s="240">
        <v>13339</v>
      </c>
      <c r="AK24" s="184">
        <v>10659</v>
      </c>
      <c r="AL24" s="75">
        <v>10430</v>
      </c>
      <c r="AM24" s="75">
        <v>6839</v>
      </c>
      <c r="AN24" s="75">
        <v>9315</v>
      </c>
      <c r="AO24" s="281">
        <v>15136</v>
      </c>
      <c r="AP24" s="141">
        <v>15926</v>
      </c>
      <c r="AQ24" s="141">
        <v>17665</v>
      </c>
      <c r="AR24" s="75">
        <v>15513</v>
      </c>
      <c r="AS24" s="27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s="14" customFormat="1" x14ac:dyDescent="0.3">
      <c r="A25" s="62" t="s">
        <v>56</v>
      </c>
      <c r="B25" s="2">
        <v>21884</v>
      </c>
      <c r="C25" s="2">
        <v>21838</v>
      </c>
      <c r="D25" s="2">
        <v>21064</v>
      </c>
      <c r="E25" s="2">
        <v>25196</v>
      </c>
      <c r="F25" s="54">
        <v>24171</v>
      </c>
      <c r="G25" s="2">
        <v>24765</v>
      </c>
      <c r="H25" s="2">
        <v>23535</v>
      </c>
      <c r="I25" s="2">
        <v>22821</v>
      </c>
      <c r="J25" s="2">
        <v>21089</v>
      </c>
      <c r="K25" s="54">
        <v>21088</v>
      </c>
      <c r="L25" s="2">
        <v>20724</v>
      </c>
      <c r="M25" s="2">
        <v>20543</v>
      </c>
      <c r="N25" s="2">
        <v>19212</v>
      </c>
      <c r="O25" s="2">
        <v>18320</v>
      </c>
      <c r="P25" s="54">
        <v>18320</v>
      </c>
      <c r="Q25" s="2">
        <v>18042</v>
      </c>
      <c r="R25" s="2">
        <v>17656</v>
      </c>
      <c r="S25" s="2">
        <v>16658</v>
      </c>
      <c r="T25" s="2">
        <v>15418</v>
      </c>
      <c r="U25" s="54">
        <v>15418</v>
      </c>
      <c r="V25" s="2">
        <v>14884</v>
      </c>
      <c r="W25" s="2">
        <v>18396</v>
      </c>
      <c r="X25" s="5">
        <v>17954</v>
      </c>
      <c r="Y25" s="5">
        <v>21646</v>
      </c>
      <c r="Z25" s="155">
        <v>21646</v>
      </c>
      <c r="AA25" s="174">
        <v>20491</v>
      </c>
      <c r="AB25" s="174">
        <v>20074</v>
      </c>
      <c r="AC25" s="174">
        <v>22215</v>
      </c>
      <c r="AD25" s="174">
        <v>23010</v>
      </c>
      <c r="AE25" s="155">
        <v>23010</v>
      </c>
      <c r="AF25" s="174">
        <v>22342</v>
      </c>
      <c r="AG25" s="156">
        <v>28543</v>
      </c>
      <c r="AH25" s="178">
        <v>52578</v>
      </c>
      <c r="AI25" s="178">
        <v>49332</v>
      </c>
      <c r="AJ25" s="238">
        <v>49332</v>
      </c>
      <c r="AK25" s="178">
        <v>47236</v>
      </c>
      <c r="AL25" s="249">
        <v>47396</v>
      </c>
      <c r="AM25" s="249">
        <v>49827</v>
      </c>
      <c r="AN25" s="249">
        <v>47401</v>
      </c>
      <c r="AO25" s="279">
        <v>53222</v>
      </c>
      <c r="AP25" s="248">
        <v>54021</v>
      </c>
      <c r="AQ25" s="248">
        <v>52093</v>
      </c>
      <c r="AR25" s="249">
        <v>50118</v>
      </c>
      <c r="AS25" s="91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</row>
    <row r="26" spans="1:57" s="14" customFormat="1" x14ac:dyDescent="0.3">
      <c r="A26" s="68" t="s">
        <v>37</v>
      </c>
      <c r="B26" s="1">
        <v>21809</v>
      </c>
      <c r="C26" s="1">
        <v>21638</v>
      </c>
      <c r="D26" s="1">
        <v>20918</v>
      </c>
      <c r="E26" s="1">
        <v>25135</v>
      </c>
      <c r="F26" s="56">
        <v>24110</v>
      </c>
      <c r="G26" s="1">
        <v>24506</v>
      </c>
      <c r="H26" s="1">
        <v>23211</v>
      </c>
      <c r="I26" s="1">
        <v>22389</v>
      </c>
      <c r="J26" s="1">
        <v>20647</v>
      </c>
      <c r="K26" s="56">
        <v>20646</v>
      </c>
      <c r="L26" s="1">
        <v>20630</v>
      </c>
      <c r="M26" s="1">
        <v>20237</v>
      </c>
      <c r="N26" s="1">
        <v>19071</v>
      </c>
      <c r="O26" s="1">
        <v>17553</v>
      </c>
      <c r="P26" s="56">
        <v>17553</v>
      </c>
      <c r="Q26" s="1">
        <v>17885</v>
      </c>
      <c r="R26" s="1">
        <v>17087</v>
      </c>
      <c r="S26" s="1">
        <v>16525</v>
      </c>
      <c r="T26" s="1">
        <v>14878</v>
      </c>
      <c r="U26" s="56">
        <v>14878</v>
      </c>
      <c r="V26" s="1">
        <v>14735</v>
      </c>
      <c r="W26" s="1">
        <v>17934</v>
      </c>
      <c r="X26" s="59">
        <v>17469</v>
      </c>
      <c r="Y26" s="152">
        <v>21137</v>
      </c>
      <c r="Z26" s="170">
        <v>21137</v>
      </c>
      <c r="AA26" s="174">
        <v>20055</v>
      </c>
      <c r="AB26" s="174">
        <v>19693</v>
      </c>
      <c r="AC26" s="174">
        <v>21699</v>
      </c>
      <c r="AD26" s="174">
        <v>22213</v>
      </c>
      <c r="AE26" s="170">
        <v>22213</v>
      </c>
      <c r="AF26" s="174">
        <v>22107</v>
      </c>
      <c r="AG26" s="156">
        <v>27259</v>
      </c>
      <c r="AH26" s="178">
        <v>52000</v>
      </c>
      <c r="AI26" s="178">
        <v>48600</v>
      </c>
      <c r="AJ26" s="238">
        <v>48600</v>
      </c>
      <c r="AK26" s="178">
        <v>46824</v>
      </c>
      <c r="AL26" s="249">
        <v>46445</v>
      </c>
      <c r="AM26" s="249">
        <v>47011</v>
      </c>
      <c r="AN26" s="249">
        <v>43830</v>
      </c>
      <c r="AO26" s="282">
        <v>49651</v>
      </c>
      <c r="AP26" s="283" t="s">
        <v>84</v>
      </c>
      <c r="AQ26" s="44" t="s">
        <v>85</v>
      </c>
      <c r="AR26" s="44" t="s">
        <v>88</v>
      </c>
      <c r="AS26" s="91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</row>
    <row r="27" spans="1:57" x14ac:dyDescent="0.3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76"/>
      <c r="Y27" s="166"/>
      <c r="Z27" s="215"/>
      <c r="AA27" s="171"/>
      <c r="AB27" s="182"/>
      <c r="AC27" s="90"/>
      <c r="AD27" s="206"/>
      <c r="AE27" s="103"/>
      <c r="AF27" s="171"/>
      <c r="AG27" s="3"/>
      <c r="AH27" s="171"/>
      <c r="AI27" s="171"/>
      <c r="AJ27" s="234"/>
      <c r="AK27" s="182"/>
      <c r="AL27" s="244"/>
      <c r="AM27" s="171"/>
      <c r="AN27" s="171"/>
      <c r="AO27" s="234"/>
      <c r="AR27" s="171"/>
      <c r="AS27" s="91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</row>
    <row r="28" spans="1:57" ht="15" customHeight="1" x14ac:dyDescent="0.3">
      <c r="A28" s="27"/>
      <c r="B28" s="28"/>
      <c r="C28" s="28"/>
      <c r="D28" s="28"/>
      <c r="E28" s="35"/>
      <c r="F28" s="35"/>
      <c r="G28" s="25"/>
      <c r="H28" s="25"/>
      <c r="I28" s="25"/>
      <c r="J28" s="41"/>
      <c r="K28" s="41"/>
      <c r="L28" s="25"/>
      <c r="M28" s="25"/>
      <c r="N28" s="25"/>
      <c r="O28" s="41"/>
      <c r="P28" s="41"/>
      <c r="Q28" s="25"/>
      <c r="R28" s="25"/>
      <c r="S28" s="25"/>
      <c r="T28" s="163"/>
      <c r="U28" s="25"/>
      <c r="V28" s="25"/>
      <c r="W28" s="25"/>
      <c r="X28" s="9"/>
      <c r="Y28" s="162"/>
      <c r="Z28" s="214"/>
      <c r="AC28" s="195"/>
      <c r="AD28" s="137"/>
      <c r="AE28" s="214"/>
      <c r="AI28" s="24"/>
      <c r="AJ28" s="91"/>
      <c r="AK28" s="253"/>
      <c r="AL28" s="15"/>
      <c r="AO28" s="91"/>
      <c r="AP28" s="267"/>
      <c r="AS28" s="91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</row>
    <row r="29" spans="1:57" x14ac:dyDescent="0.3">
      <c r="A29" s="24"/>
      <c r="B29" s="24"/>
      <c r="C29" s="24"/>
      <c r="D29" s="24"/>
      <c r="E29" s="24"/>
      <c r="F29" s="24"/>
      <c r="G29" s="46"/>
      <c r="H29" s="46"/>
      <c r="I29" s="46"/>
      <c r="J29" s="46"/>
      <c r="K29" s="4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AC29" s="12"/>
      <c r="AF29" s="267"/>
      <c r="AI29" s="24"/>
      <c r="AJ29" s="91"/>
      <c r="AK29" s="253"/>
      <c r="AL29" s="271"/>
      <c r="AO29" s="270"/>
      <c r="AP29" s="267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</row>
    <row r="30" spans="1:57" x14ac:dyDescent="0.3"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AC30" s="12"/>
      <c r="AI30" s="254"/>
      <c r="AJ30" s="91"/>
      <c r="AK30" s="91"/>
      <c r="AL30" s="15"/>
      <c r="AO30" s="270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</row>
    <row r="31" spans="1:57" x14ac:dyDescent="0.3"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AC31" s="12"/>
      <c r="AI31" s="24"/>
      <c r="AJ31" s="255"/>
      <c r="AK31" s="256"/>
      <c r="AL31" s="15"/>
      <c r="AO31" s="2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</row>
    <row r="32" spans="1:57" x14ac:dyDescent="0.3">
      <c r="AC32" s="12"/>
      <c r="AI32" s="24"/>
      <c r="AJ32" s="91"/>
      <c r="AK32" s="91"/>
      <c r="AL32" s="15"/>
      <c r="AO32" s="91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</row>
    <row r="33" spans="29:57" x14ac:dyDescent="0.3">
      <c r="AC33" s="12"/>
      <c r="AI33" s="24"/>
      <c r="AJ33" s="257"/>
      <c r="AK33" s="91"/>
      <c r="AL33" s="15"/>
      <c r="AO33" s="257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</row>
    <row r="34" spans="29:57" x14ac:dyDescent="0.3">
      <c r="AC34" s="12"/>
      <c r="AI34" s="24"/>
      <c r="AJ34" s="91"/>
      <c r="AK34" s="91"/>
      <c r="AL34" s="15"/>
      <c r="AO34" s="91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</row>
    <row r="35" spans="29:57" x14ac:dyDescent="0.3">
      <c r="AC35" s="12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</row>
    <row r="36" spans="29:57" x14ac:dyDescent="0.3">
      <c r="AC36" s="12"/>
    </row>
    <row r="37" spans="29:57" x14ac:dyDescent="0.3">
      <c r="AC37" s="12"/>
    </row>
  </sheetData>
  <pageMargins left="0.7" right="0.7" top="0.75" bottom="0.75" header="0.3" footer="0.3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28"/>
  <sheetViews>
    <sheetView zoomScale="140" zoomScaleNormal="140" workbookViewId="0">
      <pane ySplit="1" topLeftCell="A4" activePane="bottomLeft" state="frozen"/>
      <selection pane="bottomLeft" activeCell="AH3" sqref="AH3"/>
    </sheetView>
  </sheetViews>
  <sheetFormatPr defaultColWidth="9.109375" defaultRowHeight="14.4" outlineLevelCol="1" x14ac:dyDescent="0.3"/>
  <cols>
    <col min="1" max="1" width="64.109375" style="10" customWidth="1"/>
    <col min="2" max="2" width="13.88671875" style="10" hidden="1" customWidth="1" outlineLevel="1"/>
    <col min="3" max="5" width="10.109375" style="135" hidden="1" customWidth="1" outlineLevel="1"/>
    <col min="6" max="6" width="12.44140625" style="135" hidden="1" customWidth="1" outlineLevel="1"/>
    <col min="7" max="10" width="10.109375" style="135" hidden="1" customWidth="1" outlineLevel="1"/>
    <col min="11" max="11" width="12.44140625" style="135" hidden="1" customWidth="1" outlineLevel="1"/>
    <col min="12" max="13" width="10.109375" style="135" hidden="1" customWidth="1" outlineLevel="1"/>
    <col min="14" max="14" width="9.5546875" style="10" hidden="1" customWidth="1" outlineLevel="1"/>
    <col min="15" max="15" width="10.5546875" style="10" hidden="1" customWidth="1" outlineLevel="1"/>
    <col min="16" max="16" width="11.44140625" style="10" hidden="1" customWidth="1" outlineLevel="1"/>
    <col min="17" max="17" width="10.88671875" style="135" hidden="1" customWidth="1" outlineLevel="1"/>
    <col min="18" max="18" width="10" style="135" hidden="1" customWidth="1" outlineLevel="1"/>
    <col min="19" max="19" width="10.88671875" style="135" hidden="1" customWidth="1" outlineLevel="1"/>
    <col min="20" max="20" width="9.88671875" style="197" hidden="1" customWidth="1" outlineLevel="1"/>
    <col min="21" max="21" width="12.109375" style="10" hidden="1" customWidth="1" outlineLevel="1"/>
    <col min="22" max="22" width="11" style="10" hidden="1" customWidth="1" outlineLevel="1"/>
    <col min="23" max="23" width="11.5546875" style="10" hidden="1" customWidth="1" outlineLevel="1"/>
    <col min="24" max="25" width="11.88671875" style="10" hidden="1" customWidth="1" outlineLevel="1"/>
    <col min="26" max="26" width="11" style="10" hidden="1" customWidth="1" outlineLevel="1"/>
    <col min="27" max="27" width="15.44140625" style="10" customWidth="1" collapsed="1"/>
    <col min="28" max="28" width="9.109375" style="10"/>
    <col min="29" max="29" width="11.109375" style="135" customWidth="1"/>
    <col min="30" max="30" width="11.88671875" style="10" bestFit="1" customWidth="1"/>
    <col min="31" max="31" width="11" style="10" customWidth="1"/>
    <col min="32" max="32" width="12.88671875" style="10" customWidth="1"/>
    <col min="33" max="33" width="10.33203125" style="10" customWidth="1"/>
    <col min="34" max="34" width="10.88671875" style="135" customWidth="1"/>
    <col min="35" max="16384" width="9.109375" style="10"/>
  </cols>
  <sheetData>
    <row r="1" spans="1:34" ht="30" customHeight="1" x14ac:dyDescent="0.3">
      <c r="A1" s="77"/>
      <c r="B1" s="78" t="s">
        <v>2</v>
      </c>
      <c r="C1" s="79" t="s">
        <v>3</v>
      </c>
      <c r="D1" s="79" t="s">
        <v>4</v>
      </c>
      <c r="E1" s="80" t="s">
        <v>5</v>
      </c>
      <c r="F1" s="81" t="s">
        <v>46</v>
      </c>
      <c r="G1" s="79" t="s">
        <v>6</v>
      </c>
      <c r="H1" s="79" t="s">
        <v>7</v>
      </c>
      <c r="I1" s="79" t="s">
        <v>11</v>
      </c>
      <c r="J1" s="80" t="s">
        <v>17</v>
      </c>
      <c r="K1" s="81" t="s">
        <v>47</v>
      </c>
      <c r="L1" s="79" t="s">
        <v>18</v>
      </c>
      <c r="M1" s="78" t="s">
        <v>30</v>
      </c>
      <c r="N1" s="139" t="s">
        <v>58</v>
      </c>
      <c r="O1" s="151" t="s">
        <v>61</v>
      </c>
      <c r="P1" s="158" t="s">
        <v>63</v>
      </c>
      <c r="Q1" s="39" t="s">
        <v>64</v>
      </c>
      <c r="R1" s="180" t="s">
        <v>65</v>
      </c>
      <c r="S1" s="180" t="s">
        <v>66</v>
      </c>
      <c r="T1" s="198" t="s">
        <v>67</v>
      </c>
      <c r="U1" s="201" t="s">
        <v>69</v>
      </c>
      <c r="V1" s="39" t="s">
        <v>70</v>
      </c>
      <c r="W1" s="216" t="s">
        <v>71</v>
      </c>
      <c r="X1" s="216" t="s">
        <v>72</v>
      </c>
      <c r="Y1" s="216" t="s">
        <v>73</v>
      </c>
      <c r="Z1" s="201" t="s">
        <v>74</v>
      </c>
      <c r="AA1" s="180" t="s">
        <v>75</v>
      </c>
      <c r="AB1" s="216" t="s">
        <v>77</v>
      </c>
      <c r="AC1" s="180" t="s">
        <v>78</v>
      </c>
      <c r="AD1" s="180" t="s">
        <v>79</v>
      </c>
      <c r="AE1" s="201" t="s">
        <v>81</v>
      </c>
      <c r="AF1" s="180" t="s">
        <v>82</v>
      </c>
      <c r="AG1" s="180" t="s">
        <v>83</v>
      </c>
      <c r="AH1" s="180" t="s">
        <v>86</v>
      </c>
    </row>
    <row r="2" spans="1:34" x14ac:dyDescent="0.3">
      <c r="A2" s="82" t="s">
        <v>45</v>
      </c>
      <c r="B2" s="83"/>
      <c r="C2" s="84"/>
      <c r="D2" s="84"/>
      <c r="E2" s="85"/>
      <c r="F2" s="86"/>
      <c r="G2" s="87"/>
      <c r="H2" s="87"/>
      <c r="I2" s="87"/>
      <c r="J2" s="88"/>
      <c r="K2" s="89"/>
      <c r="L2" s="87"/>
      <c r="M2" s="90"/>
      <c r="N2" s="91"/>
      <c r="O2" s="55"/>
      <c r="P2" s="159"/>
      <c r="Q2" s="189"/>
      <c r="T2" s="33"/>
      <c r="U2" s="159"/>
      <c r="V2" s="189"/>
      <c r="W2" s="225"/>
      <c r="Z2" s="159"/>
      <c r="AE2" s="159"/>
    </row>
    <row r="3" spans="1:34" x14ac:dyDescent="0.3">
      <c r="A3" s="92" t="s">
        <v>19</v>
      </c>
      <c r="B3" s="93">
        <v>5293</v>
      </c>
      <c r="C3" s="94">
        <v>6432</v>
      </c>
      <c r="D3" s="94">
        <v>5959</v>
      </c>
      <c r="E3" s="95">
        <v>7112</v>
      </c>
      <c r="F3" s="96">
        <v>24796</v>
      </c>
      <c r="G3" s="97">
        <v>5179</v>
      </c>
      <c r="H3" s="97">
        <v>5939</v>
      </c>
      <c r="I3" s="97">
        <v>6889</v>
      </c>
      <c r="J3" s="98">
        <v>5785</v>
      </c>
      <c r="K3" s="99">
        <v>23608</v>
      </c>
      <c r="L3" s="97">
        <v>5058</v>
      </c>
      <c r="M3" s="8">
        <v>6546</v>
      </c>
      <c r="N3" s="140">
        <v>8361</v>
      </c>
      <c r="O3" s="157">
        <v>7372</v>
      </c>
      <c r="P3" s="160">
        <v>27337</v>
      </c>
      <c r="Q3" s="136">
        <v>6452</v>
      </c>
      <c r="R3" s="9">
        <v>8018</v>
      </c>
      <c r="S3" s="136">
        <v>9424</v>
      </c>
      <c r="T3" s="210">
        <v>9236</v>
      </c>
      <c r="U3" s="160">
        <v>33131</v>
      </c>
      <c r="V3" s="136">
        <v>5812</v>
      </c>
      <c r="W3" s="226">
        <v>6532</v>
      </c>
      <c r="X3" s="157">
        <v>8817</v>
      </c>
      <c r="Y3" s="157">
        <v>7071</v>
      </c>
      <c r="Z3" s="160">
        <v>28232</v>
      </c>
      <c r="AA3" s="157">
        <v>7626</v>
      </c>
      <c r="AB3" s="241">
        <v>9287</v>
      </c>
      <c r="AC3" s="258">
        <v>10847</v>
      </c>
      <c r="AD3" s="157">
        <v>9762</v>
      </c>
      <c r="AE3" s="160">
        <v>37465</v>
      </c>
      <c r="AF3" s="157">
        <v>11170</v>
      </c>
      <c r="AG3" s="157">
        <v>13950</v>
      </c>
      <c r="AH3" s="285">
        <v>16715</v>
      </c>
    </row>
    <row r="4" spans="1:34" x14ac:dyDescent="0.3">
      <c r="A4" s="92" t="s">
        <v>20</v>
      </c>
      <c r="B4" s="93">
        <v>508</v>
      </c>
      <c r="C4" s="94">
        <v>463</v>
      </c>
      <c r="D4" s="94">
        <v>667</v>
      </c>
      <c r="E4" s="95">
        <v>678</v>
      </c>
      <c r="F4" s="96">
        <v>2316</v>
      </c>
      <c r="G4" s="97">
        <v>1102</v>
      </c>
      <c r="H4" s="97">
        <v>1987</v>
      </c>
      <c r="I4" s="97">
        <v>1336</v>
      </c>
      <c r="J4" s="98">
        <v>1892</v>
      </c>
      <c r="K4" s="99">
        <v>6318</v>
      </c>
      <c r="L4" s="97">
        <v>1826</v>
      </c>
      <c r="M4" s="8">
        <v>1579</v>
      </c>
      <c r="N4" s="140">
        <v>1487</v>
      </c>
      <c r="O4" s="157">
        <v>1788</v>
      </c>
      <c r="P4" s="160">
        <v>6680</v>
      </c>
      <c r="Q4" s="136">
        <v>1697</v>
      </c>
      <c r="R4" s="9">
        <v>1315</v>
      </c>
      <c r="S4" s="136">
        <v>1805</v>
      </c>
      <c r="T4" s="210">
        <v>1763</v>
      </c>
      <c r="U4" s="160">
        <v>6580</v>
      </c>
      <c r="V4" s="136">
        <v>1584</v>
      </c>
      <c r="W4" s="226">
        <v>1707</v>
      </c>
      <c r="X4" s="157">
        <v>1380</v>
      </c>
      <c r="Y4" s="157">
        <v>1650</v>
      </c>
      <c r="Z4" s="160">
        <v>6321</v>
      </c>
      <c r="AA4" s="157">
        <v>2750</v>
      </c>
      <c r="AB4" s="241">
        <v>2741</v>
      </c>
      <c r="AC4" s="258">
        <v>2828</v>
      </c>
      <c r="AD4" s="157">
        <v>3953</v>
      </c>
      <c r="AE4" s="160">
        <v>12272</v>
      </c>
      <c r="AF4" s="157">
        <v>2939</v>
      </c>
      <c r="AG4" s="157">
        <v>3290</v>
      </c>
      <c r="AH4" s="258">
        <v>3018</v>
      </c>
    </row>
    <row r="5" spans="1:34" x14ac:dyDescent="0.3">
      <c r="A5" s="92" t="s">
        <v>21</v>
      </c>
      <c r="B5" s="93">
        <v>899</v>
      </c>
      <c r="C5" s="94">
        <v>1244</v>
      </c>
      <c r="D5" s="94">
        <v>926</v>
      </c>
      <c r="E5" s="95">
        <v>725</v>
      </c>
      <c r="F5" s="96">
        <v>3794</v>
      </c>
      <c r="G5" s="100">
        <v>808</v>
      </c>
      <c r="H5" s="100">
        <v>822</v>
      </c>
      <c r="I5" s="100">
        <v>683</v>
      </c>
      <c r="J5" s="101">
        <v>456</v>
      </c>
      <c r="K5" s="99">
        <v>2723</v>
      </c>
      <c r="L5" s="97">
        <v>1053</v>
      </c>
      <c r="M5" s="8">
        <v>1198</v>
      </c>
      <c r="N5" s="140">
        <v>770</v>
      </c>
      <c r="O5" s="157">
        <v>415</v>
      </c>
      <c r="P5" s="160">
        <v>3455</v>
      </c>
      <c r="Q5" s="136">
        <v>898</v>
      </c>
      <c r="R5" s="9">
        <v>989</v>
      </c>
      <c r="S5" s="136">
        <v>1098</v>
      </c>
      <c r="T5" s="210">
        <v>1217</v>
      </c>
      <c r="U5" s="160">
        <v>4194</v>
      </c>
      <c r="V5" s="136">
        <v>906</v>
      </c>
      <c r="W5" s="226">
        <v>947</v>
      </c>
      <c r="X5" s="157">
        <v>940</v>
      </c>
      <c r="Y5" s="157">
        <v>807</v>
      </c>
      <c r="Z5" s="160">
        <v>3600</v>
      </c>
      <c r="AA5" s="157">
        <v>971</v>
      </c>
      <c r="AB5" s="10">
        <v>815</v>
      </c>
      <c r="AC5" s="258">
        <v>767</v>
      </c>
      <c r="AD5" s="157">
        <v>827</v>
      </c>
      <c r="AE5" s="160">
        <v>3381</v>
      </c>
      <c r="AF5" s="157">
        <v>948</v>
      </c>
      <c r="AG5" s="157">
        <v>868</v>
      </c>
      <c r="AH5" s="258">
        <v>873</v>
      </c>
    </row>
    <row r="6" spans="1:34" x14ac:dyDescent="0.3">
      <c r="A6" s="92" t="s">
        <v>22</v>
      </c>
      <c r="B6" s="93">
        <v>319</v>
      </c>
      <c r="C6" s="94">
        <v>398</v>
      </c>
      <c r="D6" s="94">
        <v>491</v>
      </c>
      <c r="E6" s="95">
        <v>525</v>
      </c>
      <c r="F6" s="96">
        <v>1733</v>
      </c>
      <c r="G6" s="100">
        <v>608</v>
      </c>
      <c r="H6" s="100">
        <v>584</v>
      </c>
      <c r="I6" s="100">
        <v>521</v>
      </c>
      <c r="J6" s="101">
        <v>552</v>
      </c>
      <c r="K6" s="99">
        <v>2544</v>
      </c>
      <c r="L6" s="100">
        <v>469</v>
      </c>
      <c r="M6" s="8">
        <v>472</v>
      </c>
      <c r="N6" s="140">
        <v>456</v>
      </c>
      <c r="O6" s="157">
        <v>467</v>
      </c>
      <c r="P6" s="160">
        <v>1921</v>
      </c>
      <c r="Q6" s="136">
        <v>484</v>
      </c>
      <c r="R6" s="9">
        <v>589</v>
      </c>
      <c r="S6" s="136">
        <v>643</v>
      </c>
      <c r="T6" s="210">
        <v>651</v>
      </c>
      <c r="U6" s="160">
        <v>2369</v>
      </c>
      <c r="V6" s="136">
        <v>585</v>
      </c>
      <c r="W6" s="226">
        <v>614</v>
      </c>
      <c r="X6" s="157">
        <v>605</v>
      </c>
      <c r="Y6" s="157">
        <v>640</v>
      </c>
      <c r="Z6" s="160">
        <v>2446</v>
      </c>
      <c r="AA6" s="157">
        <v>645</v>
      </c>
      <c r="AB6" s="10">
        <v>622</v>
      </c>
      <c r="AC6" s="258">
        <v>781</v>
      </c>
      <c r="AD6" s="157">
        <v>821</v>
      </c>
      <c r="AE6" s="160">
        <v>2869</v>
      </c>
      <c r="AF6" s="157">
        <v>907</v>
      </c>
      <c r="AG6" s="157">
        <v>970</v>
      </c>
      <c r="AH6" s="258">
        <v>1060</v>
      </c>
    </row>
    <row r="7" spans="1:34" x14ac:dyDescent="0.3">
      <c r="A7" s="92" t="s">
        <v>23</v>
      </c>
      <c r="B7" s="93">
        <v>284</v>
      </c>
      <c r="C7" s="94">
        <v>441</v>
      </c>
      <c r="D7" s="94">
        <v>715</v>
      </c>
      <c r="E7" s="95">
        <v>733</v>
      </c>
      <c r="F7" s="96">
        <v>2173</v>
      </c>
      <c r="G7" s="100">
        <v>244</v>
      </c>
      <c r="H7" s="100">
        <v>668</v>
      </c>
      <c r="I7" s="100">
        <v>655</v>
      </c>
      <c r="J7" s="101">
        <v>376</v>
      </c>
      <c r="K7" s="99">
        <v>2138</v>
      </c>
      <c r="L7" s="100">
        <v>162</v>
      </c>
      <c r="M7" s="8">
        <v>439</v>
      </c>
      <c r="N7" s="140">
        <v>627</v>
      </c>
      <c r="O7" s="157">
        <v>474</v>
      </c>
      <c r="P7" s="160">
        <v>1708</v>
      </c>
      <c r="Q7" s="136">
        <v>305</v>
      </c>
      <c r="R7" s="9">
        <v>507</v>
      </c>
      <c r="S7" s="136">
        <v>401</v>
      </c>
      <c r="T7" s="210">
        <v>626</v>
      </c>
      <c r="U7" s="160">
        <v>1839</v>
      </c>
      <c r="V7" s="136">
        <v>722</v>
      </c>
      <c r="W7" s="226">
        <v>865</v>
      </c>
      <c r="X7" s="157">
        <v>637</v>
      </c>
      <c r="Y7" s="157">
        <v>542</v>
      </c>
      <c r="Z7" s="160">
        <v>2767</v>
      </c>
      <c r="AA7" s="157">
        <v>348</v>
      </c>
      <c r="AB7" s="10">
        <v>294</v>
      </c>
      <c r="AC7" s="258">
        <v>489</v>
      </c>
      <c r="AD7" s="157">
        <v>373</v>
      </c>
      <c r="AE7" s="160">
        <v>1504</v>
      </c>
      <c r="AF7" s="157">
        <v>263</v>
      </c>
      <c r="AG7" s="157">
        <v>372</v>
      </c>
      <c r="AH7" s="258">
        <v>282</v>
      </c>
    </row>
    <row r="8" spans="1:34" x14ac:dyDescent="0.3">
      <c r="A8" s="102" t="s">
        <v>24</v>
      </c>
      <c r="B8" s="93">
        <v>157</v>
      </c>
      <c r="C8" s="94">
        <v>680</v>
      </c>
      <c r="D8" s="103">
        <v>-478</v>
      </c>
      <c r="E8" s="95">
        <v>-402</v>
      </c>
      <c r="F8" s="96">
        <v>-43</v>
      </c>
      <c r="G8" s="100">
        <v>741</v>
      </c>
      <c r="H8" s="100">
        <v>284</v>
      </c>
      <c r="I8" s="100">
        <v>-607</v>
      </c>
      <c r="J8" s="101">
        <v>-19</v>
      </c>
      <c r="K8" s="99">
        <v>399</v>
      </c>
      <c r="L8" s="97">
        <v>1113</v>
      </c>
      <c r="M8" s="8">
        <v>-364</v>
      </c>
      <c r="N8" s="140">
        <v>-1020</v>
      </c>
      <c r="O8" s="157">
        <v>-261</v>
      </c>
      <c r="P8" s="160">
        <v>-532</v>
      </c>
      <c r="Q8" s="136">
        <v>725</v>
      </c>
      <c r="R8" s="196">
        <v>-342</v>
      </c>
      <c r="S8" s="136">
        <v>-301</v>
      </c>
      <c r="T8" s="210">
        <v>-398</v>
      </c>
      <c r="U8" s="202">
        <v>-316</v>
      </c>
      <c r="V8" s="136">
        <v>1890</v>
      </c>
      <c r="W8" s="226">
        <v>693</v>
      </c>
      <c r="X8" s="157">
        <v>-832</v>
      </c>
      <c r="Y8" s="157">
        <v>572</v>
      </c>
      <c r="Z8" s="160">
        <v>2333</v>
      </c>
      <c r="AA8" s="157">
        <v>1248</v>
      </c>
      <c r="AB8" s="10">
        <v>-494</v>
      </c>
      <c r="AC8" s="258">
        <v>-453</v>
      </c>
      <c r="AD8" s="157">
        <v>-435</v>
      </c>
      <c r="AE8" s="160">
        <v>-134</v>
      </c>
      <c r="AF8" s="157">
        <v>-327</v>
      </c>
      <c r="AG8" s="157">
        <v>-1272</v>
      </c>
      <c r="AH8" s="258">
        <v>-538</v>
      </c>
    </row>
    <row r="9" spans="1:34" x14ac:dyDescent="0.3">
      <c r="A9" s="102" t="s">
        <v>25</v>
      </c>
      <c r="B9" s="93">
        <v>142</v>
      </c>
      <c r="C9" s="94">
        <v>191</v>
      </c>
      <c r="D9" s="94">
        <v>557</v>
      </c>
      <c r="E9" s="95">
        <v>185</v>
      </c>
      <c r="F9" s="96">
        <v>1075</v>
      </c>
      <c r="G9" s="100">
        <v>231</v>
      </c>
      <c r="H9" s="100">
        <v>294</v>
      </c>
      <c r="I9" s="100">
        <v>383</v>
      </c>
      <c r="J9" s="101">
        <v>776</v>
      </c>
      <c r="K9" s="99">
        <v>1384</v>
      </c>
      <c r="L9" s="97">
        <v>1508</v>
      </c>
      <c r="M9" s="8">
        <v>1457</v>
      </c>
      <c r="N9" s="140">
        <v>1449</v>
      </c>
      <c r="O9" s="157">
        <v>1043</v>
      </c>
      <c r="P9" s="160">
        <v>5373</v>
      </c>
      <c r="Q9" s="136">
        <v>1031</v>
      </c>
      <c r="R9" s="9">
        <f>R10-R3-R4-R5-R6-R7-R8</f>
        <v>1335</v>
      </c>
      <c r="S9" s="136">
        <v>824</v>
      </c>
      <c r="T9" s="210">
        <v>1253</v>
      </c>
      <c r="U9" s="202">
        <v>4449</v>
      </c>
      <c r="V9" s="136">
        <v>1004</v>
      </c>
      <c r="W9" s="226">
        <v>1528</v>
      </c>
      <c r="X9" s="157">
        <v>1826</v>
      </c>
      <c r="Y9" s="157">
        <v>1908</v>
      </c>
      <c r="Z9" s="160">
        <v>6252</v>
      </c>
      <c r="AA9" s="157">
        <v>1547</v>
      </c>
      <c r="AB9" s="241">
        <v>2473</v>
      </c>
      <c r="AC9" s="258">
        <v>2647</v>
      </c>
      <c r="AD9" s="157">
        <v>2886</v>
      </c>
      <c r="AE9" s="160">
        <v>9609</v>
      </c>
      <c r="AF9" s="157">
        <v>2488</v>
      </c>
      <c r="AG9" s="157">
        <v>3387</v>
      </c>
      <c r="AH9" s="258">
        <v>2509</v>
      </c>
    </row>
    <row r="10" spans="1:34" x14ac:dyDescent="0.3">
      <c r="A10" s="105" t="s">
        <v>26</v>
      </c>
      <c r="B10" s="106">
        <f>SUM(B3:B9)</f>
        <v>7602</v>
      </c>
      <c r="C10" s="107">
        <v>9849</v>
      </c>
      <c r="D10" s="107">
        <v>8837</v>
      </c>
      <c r="E10" s="108">
        <v>9556</v>
      </c>
      <c r="F10" s="109">
        <v>35844</v>
      </c>
      <c r="G10" s="110">
        <v>8913</v>
      </c>
      <c r="H10" s="110">
        <v>10578</v>
      </c>
      <c r="I10" s="110">
        <v>9860</v>
      </c>
      <c r="J10" s="111">
        <v>9818</v>
      </c>
      <c r="K10" s="112">
        <v>39114</v>
      </c>
      <c r="L10" s="110">
        <v>11188</v>
      </c>
      <c r="M10" s="6">
        <v>11327</v>
      </c>
      <c r="N10" s="141">
        <v>12130</v>
      </c>
      <c r="O10" s="141">
        <v>11298</v>
      </c>
      <c r="P10" s="161">
        <v>45942</v>
      </c>
      <c r="Q10" s="190">
        <v>11592</v>
      </c>
      <c r="R10" s="7">
        <v>12411</v>
      </c>
      <c r="S10" s="7">
        <v>13894</v>
      </c>
      <c r="T10" s="208">
        <v>14348</v>
      </c>
      <c r="U10" s="212">
        <v>52246</v>
      </c>
      <c r="V10" s="190">
        <v>12503</v>
      </c>
      <c r="W10" s="228">
        <v>12886</v>
      </c>
      <c r="X10" s="141">
        <v>13373</v>
      </c>
      <c r="Y10" s="141">
        <v>13190</v>
      </c>
      <c r="Z10" s="161">
        <v>51951</v>
      </c>
      <c r="AA10" s="141">
        <v>15135</v>
      </c>
      <c r="AB10" s="242">
        <v>15738</v>
      </c>
      <c r="AC10" s="259">
        <v>17906</v>
      </c>
      <c r="AD10" s="141">
        <v>18187</v>
      </c>
      <c r="AE10" s="232">
        <v>66966</v>
      </c>
      <c r="AF10" s="141">
        <v>18388</v>
      </c>
      <c r="AG10" s="141">
        <v>21565</v>
      </c>
      <c r="AH10" s="259">
        <v>23919</v>
      </c>
    </row>
    <row r="11" spans="1:34" x14ac:dyDescent="0.3">
      <c r="A11" s="147"/>
      <c r="B11" s="113"/>
      <c r="C11" s="114"/>
      <c r="D11" s="114"/>
      <c r="E11" s="148"/>
      <c r="F11" s="95"/>
      <c r="G11" s="115"/>
      <c r="H11" s="115"/>
      <c r="I11" s="115"/>
      <c r="J11" s="149"/>
      <c r="K11" s="98"/>
      <c r="L11" s="115"/>
      <c r="M11" s="2"/>
      <c r="N11" s="140"/>
      <c r="O11" s="55"/>
      <c r="P11" s="159"/>
      <c r="Q11" s="136"/>
      <c r="R11" s="136"/>
      <c r="S11" s="136"/>
      <c r="T11" s="207"/>
      <c r="U11" s="202"/>
      <c r="V11" s="136"/>
      <c r="W11" s="226"/>
      <c r="X11" s="157"/>
      <c r="Y11" s="157"/>
      <c r="Z11" s="160"/>
      <c r="AC11" s="258"/>
      <c r="AD11" s="157"/>
      <c r="AE11" s="160"/>
      <c r="AH11" s="258"/>
    </row>
    <row r="12" spans="1:34" ht="12.75" customHeight="1" x14ac:dyDescent="0.3">
      <c r="A12" s="63" t="s">
        <v>44</v>
      </c>
      <c r="B12" s="116"/>
      <c r="C12" s="114"/>
      <c r="D12" s="114"/>
      <c r="E12" s="148"/>
      <c r="F12" s="95"/>
      <c r="G12" s="117"/>
      <c r="H12" s="117"/>
      <c r="I12" s="117"/>
      <c r="J12" s="150"/>
      <c r="K12" s="98"/>
      <c r="L12" s="117"/>
      <c r="M12" s="8"/>
      <c r="N12" s="140"/>
      <c r="O12" s="55"/>
      <c r="P12" s="185"/>
      <c r="Q12" s="136"/>
      <c r="R12" s="136"/>
      <c r="S12" s="136"/>
      <c r="T12" s="207"/>
      <c r="U12" s="96"/>
      <c r="V12" s="136"/>
      <c r="W12" s="226"/>
      <c r="X12" s="157"/>
      <c r="Y12" s="157"/>
      <c r="Z12" s="160"/>
      <c r="AC12" s="258"/>
      <c r="AD12" s="157"/>
      <c r="AE12" s="160"/>
      <c r="AH12" s="258"/>
    </row>
    <row r="13" spans="1:34" ht="14.25" customHeight="1" x14ac:dyDescent="0.3">
      <c r="A13" s="118" t="s">
        <v>27</v>
      </c>
      <c r="B13" s="119">
        <v>6597</v>
      </c>
      <c r="C13" s="120">
        <v>7743</v>
      </c>
      <c r="D13" s="120">
        <v>10083</v>
      </c>
      <c r="E13" s="121">
        <v>11194</v>
      </c>
      <c r="F13" s="122">
        <v>35617</v>
      </c>
      <c r="G13" s="123">
        <v>7082</v>
      </c>
      <c r="H13" s="123">
        <v>10340</v>
      </c>
      <c r="I13" s="123">
        <v>7193</v>
      </c>
      <c r="J13" s="124">
        <v>7660</v>
      </c>
      <c r="K13" s="125">
        <v>30021</v>
      </c>
      <c r="L13" s="123">
        <v>5474</v>
      </c>
      <c r="M13" s="3">
        <v>11158</v>
      </c>
      <c r="N13" s="142">
        <v>10532</v>
      </c>
      <c r="O13" s="142">
        <v>13501</v>
      </c>
      <c r="P13" s="186">
        <v>40665</v>
      </c>
      <c r="Q13" s="191">
        <v>8457</v>
      </c>
      <c r="R13" s="4">
        <v>8274</v>
      </c>
      <c r="S13" s="4">
        <v>11654</v>
      </c>
      <c r="T13" s="211">
        <v>12456</v>
      </c>
      <c r="U13" s="122">
        <v>40842</v>
      </c>
      <c r="V13" s="191">
        <v>5527</v>
      </c>
      <c r="W13" s="227">
        <v>6410</v>
      </c>
      <c r="X13" s="142">
        <v>7306</v>
      </c>
      <c r="Y13" s="142">
        <v>6861</v>
      </c>
      <c r="Z13" s="230">
        <v>26104</v>
      </c>
      <c r="AA13" s="142">
        <v>5554</v>
      </c>
      <c r="AB13" s="243">
        <v>10214</v>
      </c>
      <c r="AC13" s="260">
        <v>9659</v>
      </c>
      <c r="AD13" s="142">
        <v>10000</v>
      </c>
      <c r="AE13" s="230">
        <v>35427</v>
      </c>
      <c r="AF13" s="142">
        <v>10329</v>
      </c>
      <c r="AG13" s="142">
        <v>8318</v>
      </c>
      <c r="AH13" s="260">
        <v>13834</v>
      </c>
    </row>
    <row r="14" spans="1:34" ht="14.25" customHeight="1" x14ac:dyDescent="0.3">
      <c r="A14" s="102" t="s">
        <v>28</v>
      </c>
      <c r="B14" s="126">
        <v>3584</v>
      </c>
      <c r="C14" s="127">
        <v>5094</v>
      </c>
      <c r="D14" s="127">
        <v>4474</v>
      </c>
      <c r="E14" s="95">
        <v>4965</v>
      </c>
      <c r="F14" s="96">
        <v>18117</v>
      </c>
      <c r="G14" s="128">
        <v>3701</v>
      </c>
      <c r="H14" s="128">
        <v>3881</v>
      </c>
      <c r="I14" s="128">
        <v>7451</v>
      </c>
      <c r="J14" s="98">
        <v>4576</v>
      </c>
      <c r="K14" s="99">
        <v>19609</v>
      </c>
      <c r="L14" s="128">
        <v>3173</v>
      </c>
      <c r="M14" s="129">
        <v>4851</v>
      </c>
      <c r="N14" s="140">
        <v>8123</v>
      </c>
      <c r="O14" s="140">
        <v>5096</v>
      </c>
      <c r="P14" s="187">
        <v>21244</v>
      </c>
      <c r="Q14" s="136">
        <v>5080</v>
      </c>
      <c r="R14" s="9">
        <v>6864</v>
      </c>
      <c r="S14" s="136">
        <v>7877</v>
      </c>
      <c r="T14" s="210">
        <v>6505</v>
      </c>
      <c r="U14" s="96">
        <v>26326</v>
      </c>
      <c r="V14" s="136">
        <v>3028</v>
      </c>
      <c r="W14" s="226">
        <v>4428</v>
      </c>
      <c r="X14" s="157">
        <v>8812</v>
      </c>
      <c r="Y14" s="157">
        <v>6845</v>
      </c>
      <c r="Z14" s="160">
        <v>23113</v>
      </c>
      <c r="AA14" s="157">
        <v>6850</v>
      </c>
      <c r="AB14" s="241">
        <v>8659</v>
      </c>
      <c r="AC14" s="258">
        <v>10899</v>
      </c>
      <c r="AD14" s="157">
        <v>8659</v>
      </c>
      <c r="AE14" s="160">
        <v>35066</v>
      </c>
      <c r="AF14" s="157">
        <v>10478</v>
      </c>
      <c r="AG14" s="157">
        <v>13448</v>
      </c>
      <c r="AH14" s="258">
        <v>12815</v>
      </c>
    </row>
    <row r="15" spans="1:34" x14ac:dyDescent="0.3">
      <c r="A15" s="102" t="s">
        <v>29</v>
      </c>
      <c r="B15" s="126">
        <v>2078</v>
      </c>
      <c r="C15" s="127">
        <v>1988</v>
      </c>
      <c r="D15" s="127">
        <v>1833</v>
      </c>
      <c r="E15" s="95">
        <v>2323</v>
      </c>
      <c r="F15" s="96">
        <v>8222</v>
      </c>
      <c r="G15" s="128">
        <v>2147</v>
      </c>
      <c r="H15" s="128">
        <v>2440</v>
      </c>
      <c r="I15" s="128">
        <v>2505</v>
      </c>
      <c r="J15" s="98">
        <v>2456</v>
      </c>
      <c r="K15" s="99">
        <v>9549</v>
      </c>
      <c r="L15" s="128">
        <v>2640</v>
      </c>
      <c r="M15" s="129">
        <v>2544</v>
      </c>
      <c r="N15" s="140">
        <v>2546</v>
      </c>
      <c r="O15" s="140">
        <v>2465</v>
      </c>
      <c r="P15" s="187">
        <v>10196</v>
      </c>
      <c r="Q15" s="136">
        <v>2254</v>
      </c>
      <c r="R15" s="9">
        <v>2723</v>
      </c>
      <c r="S15" s="136">
        <v>3002</v>
      </c>
      <c r="T15" s="210">
        <v>3279</v>
      </c>
      <c r="U15" s="96">
        <v>11257</v>
      </c>
      <c r="V15" s="136">
        <v>3108</v>
      </c>
      <c r="W15" s="226">
        <v>2400</v>
      </c>
      <c r="X15" s="157">
        <v>2676</v>
      </c>
      <c r="Y15" s="157">
        <v>2649</v>
      </c>
      <c r="Z15" s="160">
        <v>10833</v>
      </c>
      <c r="AA15" s="157">
        <v>3635</v>
      </c>
      <c r="AB15" s="241">
        <v>3366</v>
      </c>
      <c r="AC15" s="258">
        <v>4165</v>
      </c>
      <c r="AD15" s="157">
        <v>3982</v>
      </c>
      <c r="AE15" s="160">
        <v>15149</v>
      </c>
      <c r="AF15" s="157">
        <v>3599</v>
      </c>
      <c r="AG15" s="157">
        <v>3897</v>
      </c>
      <c r="AH15" s="258">
        <v>4646</v>
      </c>
    </row>
    <row r="16" spans="1:34" x14ac:dyDescent="0.3">
      <c r="A16" s="105" t="s">
        <v>26</v>
      </c>
      <c r="B16" s="107">
        <f>SUM(B13:B15)</f>
        <v>12259</v>
      </c>
      <c r="C16" s="107">
        <f>SUM(C13:C15)</f>
        <v>14825</v>
      </c>
      <c r="D16" s="107">
        <v>16390</v>
      </c>
      <c r="E16" s="108">
        <v>18482</v>
      </c>
      <c r="F16" s="109">
        <v>61956</v>
      </c>
      <c r="G16" s="110">
        <v>12930</v>
      </c>
      <c r="H16" s="110">
        <v>16661</v>
      </c>
      <c r="I16" s="110">
        <v>17149</v>
      </c>
      <c r="J16" s="111">
        <v>14692</v>
      </c>
      <c r="K16" s="112">
        <v>59179</v>
      </c>
      <c r="L16" s="110">
        <v>11287</v>
      </c>
      <c r="M16" s="6">
        <v>18553</v>
      </c>
      <c r="N16" s="141">
        <v>21201</v>
      </c>
      <c r="O16" s="141">
        <v>21062</v>
      </c>
      <c r="P16" s="188">
        <v>72105</v>
      </c>
      <c r="Q16" s="190">
        <v>15791</v>
      </c>
      <c r="R16" s="7">
        <v>17861</v>
      </c>
      <c r="S16" s="7">
        <v>22533</v>
      </c>
      <c r="T16" s="208">
        <v>22240</v>
      </c>
      <c r="U16" s="213">
        <v>78425</v>
      </c>
      <c r="V16" s="190">
        <v>11663</v>
      </c>
      <c r="W16" s="228">
        <v>13238</v>
      </c>
      <c r="X16" s="141">
        <v>18794</v>
      </c>
      <c r="Y16" s="141">
        <v>16355</v>
      </c>
      <c r="Z16" s="161">
        <v>60050</v>
      </c>
      <c r="AA16" s="141">
        <v>16039</v>
      </c>
      <c r="AB16" s="242">
        <v>22239</v>
      </c>
      <c r="AC16" s="259">
        <v>24723</v>
      </c>
      <c r="AD16" s="141">
        <v>22641</v>
      </c>
      <c r="AE16" s="161">
        <v>85642</v>
      </c>
      <c r="AF16" s="141">
        <v>24406</v>
      </c>
      <c r="AG16" s="141">
        <v>25663</v>
      </c>
      <c r="AH16" s="259">
        <v>31295</v>
      </c>
    </row>
    <row r="17" spans="1:34" x14ac:dyDescent="0.3">
      <c r="A17" s="55"/>
      <c r="B17" s="55"/>
      <c r="C17" s="130"/>
      <c r="D17" s="130"/>
      <c r="E17" s="131"/>
      <c r="F17" s="104"/>
      <c r="G17" s="131"/>
      <c r="H17" s="130"/>
      <c r="I17" s="132"/>
      <c r="J17" s="131"/>
      <c r="K17" s="131"/>
      <c r="L17" s="130"/>
      <c r="M17" s="130"/>
      <c r="N17" s="140"/>
      <c r="O17" s="55"/>
      <c r="P17" s="135"/>
      <c r="Q17" s="138"/>
      <c r="R17" s="136"/>
      <c r="S17" s="136"/>
      <c r="T17" s="209"/>
      <c r="U17" s="157"/>
      <c r="W17" s="224"/>
      <c r="AC17" s="258"/>
      <c r="AH17" s="258"/>
    </row>
    <row r="18" spans="1:34" x14ac:dyDescent="0.3">
      <c r="A18" s="55"/>
      <c r="B18" s="55"/>
      <c r="C18" s="55"/>
      <c r="D18" s="55"/>
      <c r="E18" s="91"/>
      <c r="F18" s="91"/>
      <c r="G18" s="91"/>
      <c r="H18" s="55"/>
      <c r="I18" s="55"/>
      <c r="J18" s="55"/>
      <c r="K18" s="55"/>
      <c r="L18" s="55"/>
      <c r="M18" s="55"/>
      <c r="N18" s="140"/>
      <c r="O18" s="55"/>
      <c r="R18" s="136"/>
      <c r="S18" s="136"/>
      <c r="AC18" s="258"/>
      <c r="AH18" s="258"/>
    </row>
    <row r="19" spans="1:34" x14ac:dyDescent="0.3">
      <c r="A19" s="55"/>
      <c r="B19" s="133"/>
      <c r="C19" s="133"/>
      <c r="D19" s="133"/>
      <c r="E19" s="133"/>
      <c r="F19" s="134"/>
      <c r="G19" s="134"/>
      <c r="H19" s="134"/>
      <c r="I19" s="134"/>
      <c r="J19" s="134"/>
      <c r="K19" s="134"/>
      <c r="L19" s="133"/>
      <c r="M19" s="133"/>
      <c r="N19" s="55"/>
      <c r="O19" s="55"/>
    </row>
    <row r="20" spans="1:34" x14ac:dyDescent="0.3">
      <c r="D20" s="137"/>
      <c r="E20" s="137"/>
      <c r="F20" s="137"/>
      <c r="G20" s="137"/>
    </row>
    <row r="21" spans="1:34" x14ac:dyDescent="0.3">
      <c r="D21" s="137"/>
      <c r="E21" s="137"/>
      <c r="F21" s="137"/>
      <c r="G21" s="137"/>
    </row>
    <row r="22" spans="1:34" x14ac:dyDescent="0.3">
      <c r="D22" s="137"/>
      <c r="E22" s="137"/>
      <c r="F22" s="137"/>
      <c r="G22" s="137"/>
    </row>
    <row r="23" spans="1:34" x14ac:dyDescent="0.3">
      <c r="D23" s="137"/>
      <c r="E23" s="137"/>
      <c r="F23" s="137"/>
      <c r="G23" s="137"/>
    </row>
    <row r="24" spans="1:34" x14ac:dyDescent="0.3">
      <c r="D24" s="137"/>
      <c r="E24" s="137"/>
      <c r="F24" s="137"/>
      <c r="G24" s="137"/>
    </row>
    <row r="25" spans="1:34" x14ac:dyDescent="0.3">
      <c r="D25" s="137"/>
      <c r="E25" s="137"/>
      <c r="F25" s="137"/>
      <c r="G25" s="137"/>
    </row>
    <row r="26" spans="1:34" x14ac:dyDescent="0.3">
      <c r="D26" s="137"/>
      <c r="E26" s="137"/>
      <c r="F26" s="137"/>
      <c r="G26" s="137"/>
    </row>
    <row r="27" spans="1:34" x14ac:dyDescent="0.3">
      <c r="D27" s="137"/>
      <c r="E27" s="137"/>
      <c r="F27" s="137"/>
      <c r="G27" s="137"/>
    </row>
    <row r="28" spans="1:34" x14ac:dyDescent="0.3">
      <c r="D28" s="138"/>
    </row>
  </sheetData>
  <phoneticPr fontId="16" type="noConversion"/>
  <pageMargins left="0.7" right="0.7" top="0.75" bottom="0.75" header="0.3" footer="0.3"/>
  <pageSetup paperSize="9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63B1C3E4A96548BA2E164A8CFADDB6" ma:contentTypeVersion="10" ma:contentTypeDescription="Utwórz nowy dokument." ma:contentTypeScope="" ma:versionID="53711cf2e6536127e4d748aa8786ba59">
  <xsd:schema xmlns:xsd="http://www.w3.org/2001/XMLSchema" xmlns:xs="http://www.w3.org/2001/XMLSchema" xmlns:p="http://schemas.microsoft.com/office/2006/metadata/properties" xmlns:ns3="9d4fa225-37db-45fd-a2cc-afbc9b15ea62" xmlns:ns4="bbfe8bd9-6351-4fb6-a714-a6f6f90071e5" targetNamespace="http://schemas.microsoft.com/office/2006/metadata/properties" ma:root="true" ma:fieldsID="5f356d6f3f88a7d145ab91bc5a5209ae" ns3:_="" ns4:_="">
    <xsd:import namespace="9d4fa225-37db-45fd-a2cc-afbc9b15ea62"/>
    <xsd:import namespace="bbfe8bd9-6351-4fb6-a714-a6f6f90071e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fa225-37db-45fd-a2cc-afbc9b15ea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krót wskazówki dotyczącej udostępniania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e8bd9-6351-4fb6-a714-a6f6f90071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B25A25-3C39-477B-B99A-5A4D53F871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72C236-F470-421E-844C-688C1882EE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fa225-37db-45fd-a2cc-afbc9b15ea62"/>
    <ds:schemaRef ds:uri="bbfe8bd9-6351-4fb6-a714-a6f6f90071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4FD34E9-D255-48F6-8771-2A1D1F0CDE4C}">
  <ds:schemaRefs>
    <ds:schemaRef ds:uri="http://schemas.microsoft.com/office/2006/metadata/properties"/>
    <ds:schemaRef ds:uri="9d4fa225-37db-45fd-a2cc-afbc9b15ea62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bbfe8bd9-6351-4fb6-a714-a6f6f90071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Dane finansowe</vt:lpstr>
      <vt:lpstr>Dane operacyjne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Grzejszczak</dc:creator>
  <cp:lastModifiedBy>INNER</cp:lastModifiedBy>
  <cp:lastPrinted>2021-08-12T10:25:44Z</cp:lastPrinted>
  <dcterms:created xsi:type="dcterms:W3CDTF">2016-10-01T05:35:13Z</dcterms:created>
  <dcterms:modified xsi:type="dcterms:W3CDTF">2021-11-15T12:32:51Z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0x010100F263B1C3E4A96548BA2E164A8CFADDB6</vt:lpwstr>
  </property>
</Properties>
</file>